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9\"/>
    </mc:Choice>
  </mc:AlternateContent>
  <bookViews>
    <workbookView xWindow="480" yWindow="105" windowWidth="24240" windowHeight="126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Website!$A$17:$I$250</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Website!$A$1:$I$250</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62913"/>
</workbook>
</file>

<file path=xl/calcChain.xml><?xml version="1.0" encoding="utf-8"?>
<calcChain xmlns="http://schemas.openxmlformats.org/spreadsheetml/2006/main">
  <c r="A724" i="2" l="1"/>
  <c r="A720" i="2"/>
  <c r="A716" i="2"/>
  <c r="A712" i="2"/>
  <c r="A723" i="2"/>
  <c r="A719" i="2"/>
  <c r="A715" i="2"/>
  <c r="A711" i="2"/>
  <c r="A722" i="2"/>
  <c r="A718" i="2"/>
  <c r="A714" i="2"/>
  <c r="A710" i="2"/>
  <c r="A721" i="2"/>
  <c r="A717" i="2"/>
  <c r="A713" i="2"/>
  <c r="C717" i="2" l="1"/>
  <c r="G717" i="2"/>
  <c r="D717" i="2"/>
  <c r="H717" i="2"/>
  <c r="F717" i="2"/>
  <c r="B717" i="2"/>
  <c r="E717" i="2"/>
  <c r="C718" i="2"/>
  <c r="G718" i="2"/>
  <c r="H718" i="2"/>
  <c r="D718" i="2"/>
  <c r="B718" i="2"/>
  <c r="F718" i="2"/>
  <c r="E718" i="2"/>
  <c r="C719" i="2"/>
  <c r="G719" i="2"/>
  <c r="H719" i="2"/>
  <c r="D719" i="2"/>
  <c r="F719" i="2"/>
  <c r="B719" i="2"/>
  <c r="E719" i="2"/>
  <c r="C720" i="2"/>
  <c r="G720" i="2"/>
  <c r="D720" i="2"/>
  <c r="H720" i="2"/>
  <c r="B720" i="2"/>
  <c r="E720" i="2"/>
  <c r="F720" i="2"/>
  <c r="C721" i="2"/>
  <c r="G721" i="2"/>
  <c r="D721" i="2"/>
  <c r="H721" i="2"/>
  <c r="B721" i="2"/>
  <c r="F721" i="2"/>
  <c r="E721" i="2"/>
  <c r="C722" i="2"/>
  <c r="G722" i="2"/>
  <c r="D722" i="2"/>
  <c r="H722" i="2"/>
  <c r="F722" i="2"/>
  <c r="B722" i="2"/>
  <c r="E722" i="2"/>
  <c r="C723" i="2"/>
  <c r="G723" i="2"/>
  <c r="H723" i="2"/>
  <c r="D723" i="2"/>
  <c r="B723" i="2"/>
  <c r="E723" i="2"/>
  <c r="F723" i="2"/>
  <c r="C724" i="2"/>
  <c r="G724" i="2"/>
  <c r="H724" i="2"/>
  <c r="D724" i="2"/>
  <c r="B724" i="2"/>
  <c r="F724" i="2"/>
  <c r="E724" i="2"/>
  <c r="C710" i="2"/>
  <c r="G710" i="2"/>
  <c r="D710" i="2"/>
  <c r="H710" i="2"/>
  <c r="B710" i="2"/>
  <c r="F710" i="2"/>
  <c r="E710" i="2"/>
  <c r="C711" i="2"/>
  <c r="G711" i="2"/>
  <c r="H711" i="2"/>
  <c r="D711" i="2"/>
  <c r="F711" i="2"/>
  <c r="B711" i="2"/>
  <c r="E711" i="2"/>
  <c r="C712" i="2"/>
  <c r="G712" i="2"/>
  <c r="H712" i="2"/>
  <c r="D712" i="2"/>
  <c r="B712" i="2"/>
  <c r="E712" i="2"/>
  <c r="F712" i="2"/>
  <c r="C713" i="2"/>
  <c r="G713" i="2"/>
  <c r="H713" i="2"/>
  <c r="D713" i="2"/>
  <c r="B713" i="2"/>
  <c r="F713" i="2"/>
  <c r="E713" i="2"/>
  <c r="C714" i="2"/>
  <c r="G714" i="2"/>
  <c r="D714" i="2"/>
  <c r="H714" i="2"/>
  <c r="F714" i="2"/>
  <c r="B714" i="2"/>
  <c r="E714" i="2"/>
  <c r="C715" i="2"/>
  <c r="G715" i="2"/>
  <c r="D715" i="2"/>
  <c r="H715" i="2"/>
  <c r="B715" i="2"/>
  <c r="F715" i="2"/>
  <c r="E715" i="2"/>
  <c r="C716" i="2"/>
  <c r="G716" i="2"/>
  <c r="D716" i="2"/>
  <c r="H716" i="2"/>
  <c r="B716" i="2"/>
  <c r="E716" i="2"/>
  <c r="F716" i="2"/>
</calcChain>
</file>

<file path=xl/sharedStrings.xml><?xml version="1.0" encoding="utf-8"?>
<sst xmlns="http://schemas.openxmlformats.org/spreadsheetml/2006/main" count="1417" uniqueCount="529">
  <si>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</si>
  <si>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</si>
  <si>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</si>
  <si>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</si>
  <si>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</si>
  <si>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</si>
  <si>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</si>
  <si>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</si>
  <si>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</si>
  <si>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</si>
  <si>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</si>
  <si>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</si>
  <si>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</si>
  <si>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</si>
  <si>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PB</t>
  </si>
  <si>
    <t>HB</t>
  </si>
  <si>
    <t>QTY</t>
  </si>
  <si>
    <t>SOR/
FIRM</t>
  </si>
  <si>
    <t xml:space="preserve">PHONE: 09 477 4120 </t>
  </si>
  <si>
    <t>SOR</t>
  </si>
  <si>
    <t>23/04/19</t>
  </si>
  <si>
    <t>14/05/19</t>
  </si>
  <si>
    <t>AFFIRM PRESS</t>
  </si>
  <si>
    <t>QUERCUS</t>
  </si>
  <si>
    <t>H&amp;S FICTION</t>
  </si>
  <si>
    <r>
      <t xml:space="preserve">New title orders and point of sale orders must be with Alliance Distribution Services by </t>
    </r>
    <r>
      <rPr>
        <b/>
        <sz val="10"/>
        <color indexed="10"/>
        <rFont val="Tahoma"/>
        <family val="2"/>
      </rPr>
      <t>24 April 2019</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</si>
  <si>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11/06/19</t>
  </si>
  <si>
    <t>FORTNITE OFFICIAL: THE BATTLE ROYALE SURVIVAL GUIDE</t>
  </si>
  <si>
    <t>EPIC GAMES</t>
  </si>
  <si>
    <t>HEADLINE NON FICTION</t>
  </si>
  <si>
    <t>02/05/19</t>
  </si>
  <si>
    <t>FORTNITE OFFICIAL: BATTLE JOURNAL</t>
  </si>
  <si>
    <t>28/05/19</t>
  </si>
  <si>
    <t>08/05/18</t>
  </si>
  <si>
    <t>30/05/19</t>
  </si>
  <si>
    <t>06/06/19</t>
  </si>
  <si>
    <t>HODDER PAPERBACKS</t>
  </si>
  <si>
    <t>HACHETTE NZ ORDER FORM: June Adults 2019</t>
  </si>
  <si>
    <t>SOMETHING TO LIVE FOR</t>
  </si>
  <si>
    <t>ROPER RICHARD</t>
  </si>
  <si>
    <t>ORION FICTION</t>
  </si>
  <si>
    <t>SOMETHING TO LIVE FOR 10+1 COPY PACK</t>
  </si>
  <si>
    <t>WOLF RAIN</t>
  </si>
  <si>
    <t>SINGH NALINI</t>
  </si>
  <si>
    <t>HNZ ADULT</t>
  </si>
  <si>
    <t>HER HUSBAND'S MISTAKE</t>
  </si>
  <si>
    <t>O'FLANAGAN SHEILA</t>
  </si>
  <si>
    <t>HEADLINE FICTION</t>
  </si>
  <si>
    <t>JOE COUNTRY</t>
  </si>
  <si>
    <t>HERRON MICK</t>
  </si>
  <si>
    <t>JOHN MURRAY TRADE</t>
  </si>
  <si>
    <t>FINDING DOROTHY</t>
  </si>
  <si>
    <t>LETTS ELIZABETH</t>
  </si>
  <si>
    <t>26/02/19</t>
  </si>
  <si>
    <t>THE ONLY WOMAN IN THE ROOM</t>
  </si>
  <si>
    <t>BENEDICT MARIE</t>
  </si>
  <si>
    <t>09/04/19</t>
  </si>
  <si>
    <t>THE FORGOTTEN LETTERS OF ESTHER DURRANT</t>
  </si>
  <si>
    <t>NUNN KAYTE</t>
  </si>
  <si>
    <t>HACH AU</t>
  </si>
  <si>
    <t>25/06/19</t>
  </si>
  <si>
    <t>THE BOTANIST’S DAUGHTER</t>
  </si>
  <si>
    <t>THE OTHER MOTHER</t>
  </si>
  <si>
    <t>GREEN MATTHEW</t>
  </si>
  <si>
    <t>CORSAIR</t>
  </si>
  <si>
    <t>MEMOIRS OF AN IMAGINARY FRIEND</t>
  </si>
  <si>
    <t>SPHERE</t>
  </si>
  <si>
    <t>29/12/14</t>
  </si>
  <si>
    <t>THE LAST ADVENTURE OF NAPOLEON SUNSHINE</t>
  </si>
  <si>
    <t>RUTER PASCAL</t>
  </si>
  <si>
    <t>LITTLE BROWN</t>
  </si>
  <si>
    <t>THE BIRTHDAY PARTY</t>
  </si>
  <si>
    <t>MEANEY ROISIN</t>
  </si>
  <si>
    <t>HACHETTE IRELAND</t>
  </si>
  <si>
    <t>THE DEVIL'S SLAVE</t>
  </si>
  <si>
    <t>BORMAN TRACY</t>
  </si>
  <si>
    <t>FLEISHMAN IS IN TROUBLE</t>
  </si>
  <si>
    <t>BRODESSER-AKNER TAFFY</t>
  </si>
  <si>
    <t>THE BOOK OF WONDERS</t>
  </si>
  <si>
    <t>SANDREL JULIEN</t>
  </si>
  <si>
    <t>HALF A WORLD AWAY</t>
  </si>
  <si>
    <t>GAYLE MIKE</t>
  </si>
  <si>
    <t>THOSE WHO ARE LOVED</t>
  </si>
  <si>
    <t>HISLOP VICTORIA</t>
  </si>
  <si>
    <t>THE HOUSE BY THE LOCH</t>
  </si>
  <si>
    <t>WARK KIRSTY</t>
  </si>
  <si>
    <t>THE BOOKSHOP ON THE SHORE</t>
  </si>
  <si>
    <t>COLGAN JENNY</t>
  </si>
  <si>
    <t>07/05/19</t>
  </si>
  <si>
    <t>IF ONLY</t>
  </si>
  <si>
    <t>MURPHY MELANIE</t>
  </si>
  <si>
    <t>GUN ISLAND</t>
  </si>
  <si>
    <t>GHOSH AMITAV</t>
  </si>
  <si>
    <t>RIVER OF SMOKE</t>
  </si>
  <si>
    <t>02/05/16</t>
  </si>
  <si>
    <t>SEA OF POPPIES</t>
  </si>
  <si>
    <t>FLOOD OF FIRE</t>
  </si>
  <si>
    <t>09/08/16</t>
  </si>
  <si>
    <t>THE TENTH MUSE</t>
  </si>
  <si>
    <t>CHUNG CATHERINE</t>
  </si>
  <si>
    <t>THE TENTH MUSE 8+1 COPY PACK</t>
  </si>
  <si>
    <t>ASGHAR AND ZAHRA</t>
  </si>
  <si>
    <t>RAHIM SAMEER</t>
  </si>
  <si>
    <t>I, THE DIVINE</t>
  </si>
  <si>
    <t>ALAMEDDINE RABIH</t>
  </si>
  <si>
    <t>THE HAKAWATI</t>
  </si>
  <si>
    <t>XX</t>
  </si>
  <si>
    <t>CHADWICK ANGELA</t>
  </si>
  <si>
    <t>WARD NO. 6 AND OTHER STORIES (RIVERRUN EDITIONS)</t>
  </si>
  <si>
    <t>CHEKHOV ANTON</t>
  </si>
  <si>
    <t>VERNON SUBUTEX TWO</t>
  </si>
  <si>
    <t>DESPENTES VIRGINIE</t>
  </si>
  <si>
    <t>MACLEHOSE PRESS</t>
  </si>
  <si>
    <t>VERNON SUBUTEX ONE</t>
  </si>
  <si>
    <t>27/03/18</t>
  </si>
  <si>
    <t>HOW ARE YOU GOING TO SAVE YOURSELF</t>
  </si>
  <si>
    <t>HOLMES J M</t>
  </si>
  <si>
    <t>SCEPTRE</t>
  </si>
  <si>
    <t>THIS BRUTAL HOUSE</t>
  </si>
  <si>
    <t>GOVINDEN NIVEN</t>
  </si>
  <si>
    <t>EVERY BREATH</t>
  </si>
  <si>
    <t>SPARKS NICHOLAS</t>
  </si>
  <si>
    <t>LOVE AND RUIN</t>
  </si>
  <si>
    <t>MCLAIN PAULA</t>
  </si>
  <si>
    <t>NOW WE SHALL BE ENTIRELY FREE</t>
  </si>
  <si>
    <t>MILLER ANDREW</t>
  </si>
  <si>
    <t>THE GREAT BELIEVERS</t>
  </si>
  <si>
    <t>MAKKAI REBECCA</t>
  </si>
  <si>
    <t>TESTAMENT</t>
  </si>
  <si>
    <t>SHERWOOD KIM</t>
  </si>
  <si>
    <t>A SEA OF GOLD</t>
  </si>
  <si>
    <t>STOCKWIN JULIAN</t>
  </si>
  <si>
    <t>DARK WATER</t>
  </si>
  <si>
    <t>LOWRY ELIZABETH</t>
  </si>
  <si>
    <t>HOUSE OF GLASS</t>
  </si>
  <si>
    <t>FLETCHER SUSAN</t>
  </si>
  <si>
    <t>VIRAGO PAPERBACK</t>
  </si>
  <si>
    <t>ALL THE LIVES WE NEVER LIVED</t>
  </si>
  <si>
    <t>ROY ANURADHA</t>
  </si>
  <si>
    <t>LOST EMPRESS</t>
  </si>
  <si>
    <t>DE LA PAVA SERGIO</t>
  </si>
  <si>
    <t>THE PAPER WASP</t>
  </si>
  <si>
    <t>ACAMPORA LAUREN</t>
  </si>
  <si>
    <t>THE SECRETARY</t>
  </si>
  <si>
    <t>LEA ZOE</t>
  </si>
  <si>
    <t>PIATKUS FICTION</t>
  </si>
  <si>
    <t>WE WERE KILLERS ONCE</t>
  </si>
  <si>
    <t>MASTERMAN BECKY</t>
  </si>
  <si>
    <t>W&amp;N FICTION</t>
  </si>
  <si>
    <t>WILLING TO DIE</t>
  </si>
  <si>
    <t>JACKSON LISA</t>
  </si>
  <si>
    <t>30/04/19</t>
  </si>
  <si>
    <t>IF SHE WAKES</t>
  </si>
  <si>
    <t>KORYTA MICHAEL</t>
  </si>
  <si>
    <t>DECEPTION COVE</t>
  </si>
  <si>
    <t>LAUKKANEN OWEN</t>
  </si>
  <si>
    <t>THE BODY IN THE CASTLE WELL</t>
  </si>
  <si>
    <t>WALKER MARTIN</t>
  </si>
  <si>
    <t>THE BOOK CLUB</t>
  </si>
  <si>
    <t>COOPER C. J.</t>
  </si>
  <si>
    <t>CONSTABLE</t>
  </si>
  <si>
    <t>THE FIRST LIE</t>
  </si>
  <si>
    <t>PARK A. J.</t>
  </si>
  <si>
    <t>IN A HOUSE OF LIES</t>
  </si>
  <si>
    <t>RANKIN IAN</t>
  </si>
  <si>
    <t>FLIGHT OR FRIGHT</t>
  </si>
  <si>
    <t>KING STEPHENVINCENT BEVLEWIS MICHAELARTHUR CONAN DOYLE SIRMATHESON RICHARDBIERCE AMBROSETUBB E.C.BISSELL TOMSIMMONS DANGOODFELLOW CODYVARLEY JOHNHILL JOESCHOW DAVIDBRADBURY RAYDAHL ROALDTREEMAYNE PETERDICKEY JAMES L.</t>
  </si>
  <si>
    <t>STILL LIVES</t>
  </si>
  <si>
    <t>HUMMEL MARIA</t>
  </si>
  <si>
    <t>A DOUBLE LIFE</t>
  </si>
  <si>
    <t>BERRY FLYNN</t>
  </si>
  <si>
    <t>CARELESS LOVE</t>
  </si>
  <si>
    <t>ROBINSON PETER</t>
  </si>
  <si>
    <t>A SUMMER OF MURDER</t>
  </si>
  <si>
    <t>BOTTINI OLIVER</t>
  </si>
  <si>
    <t>COLD CASE (BOB SKINNER SERIES, BOOK 30)</t>
  </si>
  <si>
    <t>JARDINE QUINTIN</t>
  </si>
  <si>
    <t>HEADLINE</t>
  </si>
  <si>
    <t>FOR BETTER AND WORSE</t>
  </si>
  <si>
    <t>HUNT MARGOT</t>
  </si>
  <si>
    <t>LUCIFER FALLS</t>
  </si>
  <si>
    <t>FALCONER COLIN</t>
  </si>
  <si>
    <t>THE FORBIDDEN PLACE</t>
  </si>
  <si>
    <t>JANSSON SUSANNE</t>
  </si>
  <si>
    <t>BLOOD CRUISE</t>
  </si>
  <si>
    <t>STRANDBERG MATS</t>
  </si>
  <si>
    <t>JO FLETCHER BOOKS</t>
  </si>
  <si>
    <t>WHAT THE DEAD KNOW</t>
  </si>
  <si>
    <t>LIPPMAN LAURA</t>
  </si>
  <si>
    <t>THE CUCKOO'S CALLING</t>
  </si>
  <si>
    <t>GALBRAITH ROBERT</t>
  </si>
  <si>
    <t>31/07/17</t>
  </si>
  <si>
    <t>THE SILKWORM</t>
  </si>
  <si>
    <t>LETHAL WHITE</t>
  </si>
  <si>
    <t>A SPY'S LIFE</t>
  </si>
  <si>
    <t>PORTER HENRY</t>
  </si>
  <si>
    <t>BRANDENBURG</t>
  </si>
  <si>
    <t>EMPIRE STATE</t>
  </si>
  <si>
    <t>REMEMBRANCE DAY</t>
  </si>
  <si>
    <t>THE DYING LIGHT</t>
  </si>
  <si>
    <t>ACROSS THE VOID</t>
  </si>
  <si>
    <t>VAUGHN S.K.</t>
  </si>
  <si>
    <t>ACROSS THE VOID 10+1 COPY PACK</t>
  </si>
  <si>
    <t>THE STIEHL ASSASSIN: BOOK THREE OF THE FALL OF SHANNARA</t>
  </si>
  <si>
    <t>BROOKS TERRY</t>
  </si>
  <si>
    <t>ORBIT</t>
  </si>
  <si>
    <t>THE BLACK ELFSTONE: BOOK ONE OF THE FALL OF SHANNARA</t>
  </si>
  <si>
    <t>27/02/18</t>
  </si>
  <si>
    <t>THE SKAAR INVASION: BOOK TWO OF THE FALL OF SHANNARA</t>
  </si>
  <si>
    <t>WE ARE THE DEAD</t>
  </si>
  <si>
    <t>SHACKLE MIKE</t>
  </si>
  <si>
    <t>GOLLANCZ</t>
  </si>
  <si>
    <t>LOST ACRE</t>
  </si>
  <si>
    <t>CALDECOTT ANDREW</t>
  </si>
  <si>
    <t>THE OCTOBER MAN</t>
  </si>
  <si>
    <t>AARONOVITCH BEN</t>
  </si>
  <si>
    <t>THE GAMESHOUSE</t>
  </si>
  <si>
    <t>NORTH CLAIRE</t>
  </si>
  <si>
    <t>JUDGMENT NIGHT: A SELECTION OF SCIENCE FICTION</t>
  </si>
  <si>
    <t>MOORE C.L.</t>
  </si>
  <si>
    <t>VELOCITY WEAPON</t>
  </si>
  <si>
    <t>O'KEEFE MEGAN E.</t>
  </si>
  <si>
    <t>THIN AIR</t>
  </si>
  <si>
    <t>MORGAN RICHARD</t>
  </si>
  <si>
    <t>SHADOW WARRIOR</t>
  </si>
  <si>
    <t>FEEHAN CHRISTINE</t>
  </si>
  <si>
    <t>PIATKUS FICTION PAPERBACK</t>
  </si>
  <si>
    <t>04/06/19</t>
  </si>
  <si>
    <t>BRIEF CASES</t>
  </si>
  <si>
    <t>BUTCHER JIM</t>
  </si>
  <si>
    <t>DARK FORGE</t>
  </si>
  <si>
    <t>CAMERON MILES</t>
  </si>
  <si>
    <t>THE LABYRINTH INDEX</t>
  </si>
  <si>
    <t>STROSS CHARLES</t>
  </si>
  <si>
    <t>THE LONG AND THE SHORT OF IT</t>
  </si>
  <si>
    <t>TAYLOR JODI</t>
  </si>
  <si>
    <t>09/07/19</t>
  </si>
  <si>
    <t>JUST ONE DAMNED THING AFTER ANOTHER</t>
  </si>
  <si>
    <t>A SYMPHONY OF ECHOES</t>
  </si>
  <si>
    <t>A SECOND CHANCE</t>
  </si>
  <si>
    <t>A TRAIL THROUGH TIME</t>
  </si>
  <si>
    <t>NO TIME LIKE THE PAST</t>
  </si>
  <si>
    <t>WHAT COULD POSSIBLY GO WRONG?</t>
  </si>
  <si>
    <t>LIES, DAMNED LIES, AND HISTORY</t>
  </si>
  <si>
    <t>AND THE REST IS HISTORY</t>
  </si>
  <si>
    <t>HOPE FOR THE BEST</t>
  </si>
  <si>
    <t>AN ARGUMENTATION OF HISTORIANS</t>
  </si>
  <si>
    <t>THE NOTHING GIRL</t>
  </si>
  <si>
    <t>THE SOMETHING GIRL</t>
  </si>
  <si>
    <t>WHITE SILENCE</t>
  </si>
  <si>
    <t>DARK LIGHT</t>
  </si>
  <si>
    <t>MAYBE THIS TIME</t>
  </si>
  <si>
    <t>MANSELL JILL</t>
  </si>
  <si>
    <t>SOMEWHERE CLOSE TO HAPPY</t>
  </si>
  <si>
    <t>LOUIS LIA</t>
  </si>
  <si>
    <t>TRAPEZE</t>
  </si>
  <si>
    <t>UNEXPECTED</t>
  </si>
  <si>
    <t>RIMMER KELLY</t>
  </si>
  <si>
    <t>READER I MARRIED ME</t>
  </si>
  <si>
    <t>TANNER SOPHIE</t>
  </si>
  <si>
    <t>BONNIE AND STAN</t>
  </si>
  <si>
    <t>STUART ANNA</t>
  </si>
  <si>
    <t>SOMEONE TO HONOUR</t>
  </si>
  <si>
    <t>BALOGH MARY</t>
  </si>
  <si>
    <t>RUNAWAYS BY RAINBOW ROWELL &amp; KRIS ANKA VOL. 3: THAT WAS YESTERDAY</t>
  </si>
  <si>
    <t>LAFUENTE RAINBOW ROWELL DAVID</t>
  </si>
  <si>
    <t>MARVEL</t>
  </si>
  <si>
    <t>SHURI: THE SEARCH FOR BLACK PANTHER</t>
  </si>
  <si>
    <t>ROMERO NNEDI OKORAFOR LEONARDO</t>
  </si>
  <si>
    <t>STAR WARS: AGE OF THE REPUBLIC - HEROES</t>
  </si>
  <si>
    <t>SMITH JODY HOUSER CORY</t>
  </si>
  <si>
    <t>DECADES: MARVEL IN THE 70S - LEGION OF MONSTERS</t>
  </si>
  <si>
    <t>GIORDANO DOUG MOENCH MARV WOLFMAN GERRY CONWAY ROY THOMAS VAL MAYERIK DAVE COCKRUM PAUL KIRCHNER DICK</t>
  </si>
  <si>
    <t>CHANEL'S RIVIERA</t>
  </si>
  <si>
    <t>DE COURCY ANNE</t>
  </si>
  <si>
    <t>W&amp;N NON FICTION</t>
  </si>
  <si>
    <t>CHANEL'S RIVIERA 12+1 COPY PACK</t>
  </si>
  <si>
    <t>THE HUSBAND HUNTERS</t>
  </si>
  <si>
    <t>THE FISHING FLEET</t>
  </si>
  <si>
    <t>PHOENIX</t>
  </si>
  <si>
    <t>06/03/17</t>
  </si>
  <si>
    <t>SO HERE'S THE THING</t>
  </si>
  <si>
    <t>MASTROMONACO ALYSSA</t>
  </si>
  <si>
    <t>26/03/19</t>
  </si>
  <si>
    <t>THE GREAT SUCCESSOR</t>
  </si>
  <si>
    <t>FIFIELD ANNA</t>
  </si>
  <si>
    <t>THE QUEEN</t>
  </si>
  <si>
    <t>LEVIN JOSH</t>
  </si>
  <si>
    <t>MAD, BAD AND DANGEROUS TO KNOW</t>
  </si>
  <si>
    <t>FIENNES RANULPHLISTED NO AUTHOR</t>
  </si>
  <si>
    <t>H&amp;S NON FICTION</t>
  </si>
  <si>
    <t>12/03/19</t>
  </si>
  <si>
    <t>BLOWING THE BLOODY DOORS OFF</t>
  </si>
  <si>
    <t>CAINE MICHAEL</t>
  </si>
  <si>
    <t>CALYPSO</t>
  </si>
  <si>
    <t>SEDARIS DAVID</t>
  </si>
  <si>
    <t>ABACUS</t>
  </si>
  <si>
    <t>LOVE AS ALWAYS, MUM XXX</t>
  </si>
  <si>
    <t>WEST MAE</t>
  </si>
  <si>
    <t>ORION NON FICTION</t>
  </si>
  <si>
    <t>THE QUEST FOR QUEEN MARY</t>
  </si>
  <si>
    <t>POPE-HENNESSY JAMESVICKERS HUGO</t>
  </si>
  <si>
    <t>WAR GARDENS</t>
  </si>
  <si>
    <t>SNOW LALAGE</t>
  </si>
  <si>
    <t>BORN LIPPY</t>
  </si>
  <si>
    <t>BRAND JO</t>
  </si>
  <si>
    <t>BUNNY MELLON</t>
  </si>
  <si>
    <t>GORDON MERYL</t>
  </si>
  <si>
    <t>GRAND CENTRAL PUBLISHING</t>
  </si>
  <si>
    <t>THE LEAGUE OF EXTRAORDINARILY FUNNY WOMEN</t>
  </si>
  <si>
    <t>MOESCHEN SHEILA</t>
  </si>
  <si>
    <t>RUNNING PRESS</t>
  </si>
  <si>
    <t>STAY SEXY AND DON'T GET MURDERED</t>
  </si>
  <si>
    <t>HARDSTARK GEORGIAKILGARIFF KAREN</t>
  </si>
  <si>
    <t>THE STRANGER BESIDE ME</t>
  </si>
  <si>
    <t>RULE ANN</t>
  </si>
  <si>
    <t>THE DARK SIDE OF THE MIND</t>
  </si>
  <si>
    <t>DAYNES KERRY</t>
  </si>
  <si>
    <t>CASSELL</t>
  </si>
  <si>
    <t>A SEAT AT THE TABLE</t>
  </si>
  <si>
    <t>RAPHAEL AMY</t>
  </si>
  <si>
    <t>VIRAGO</t>
  </si>
  <si>
    <t>GRIME KIDS</t>
  </si>
  <si>
    <t>TARGET DJ</t>
  </si>
  <si>
    <t>BITCOIN BILLIONAIRES</t>
  </si>
  <si>
    <t>MEZRICH BEN</t>
  </si>
  <si>
    <t>BITCOIN BILLIONAIRES 8+1 COPY PACK</t>
  </si>
  <si>
    <t>ROCKONOMICS</t>
  </si>
  <si>
    <t>KRUEGER ALAN</t>
  </si>
  <si>
    <t>THE ART OF QUIET INFLUENCE</t>
  </si>
  <si>
    <t>DAVIS JOCELYN</t>
  </si>
  <si>
    <t>NICHOLAS BREALEY</t>
  </si>
  <si>
    <t>PIVOT TO THE FUTURE</t>
  </si>
  <si>
    <t>NUNES PAULDOWNES LARRYABBOSH OMAR</t>
  </si>
  <si>
    <t>THE 80 MINUTE MBA</t>
  </si>
  <si>
    <t>REEVES RICHARDKNELL JOHN</t>
  </si>
  <si>
    <t>THE GREATS ON LEADERSHIP</t>
  </si>
  <si>
    <t>13/11/18</t>
  </si>
  <si>
    <t>POLITICAL RISK</t>
  </si>
  <si>
    <t>RICE CONDOLEEZZAZEGART AMY</t>
  </si>
  <si>
    <t>SENSEMAKING</t>
  </si>
  <si>
    <t>MADSBJERG CHRISTIAN</t>
  </si>
  <si>
    <t>HOW WE FIGHT WHITE SUPREMACY</t>
  </si>
  <si>
    <t>RANKIN KENRYASOLOMON AKIBA</t>
  </si>
  <si>
    <t>PERSEUS OTHER</t>
  </si>
  <si>
    <t>SAS ITALIAN JOB</t>
  </si>
  <si>
    <t>LEWIS DAMIEN</t>
  </si>
  <si>
    <t>PEACEMAKERS SIX MONTHS THAT CHANGED THE WORLD</t>
  </si>
  <si>
    <t>MACMILLAN MARGARET</t>
  </si>
  <si>
    <t>IT'S UP TO THE WOMEN</t>
  </si>
  <si>
    <t>LEPORE JILLROOSEVELT ELEANOR</t>
  </si>
  <si>
    <t>OPERATION BABYLIFT</t>
  </si>
  <si>
    <t>SHAW IAN W.</t>
  </si>
  <si>
    <t>A THOUSAND SMALL SANITIES</t>
  </si>
  <si>
    <t>GOPNIK ADAM</t>
  </si>
  <si>
    <t>HITLER'S LAST PLOT</t>
  </si>
  <si>
    <t>DRONFIELD JEREMYSAYER IAN</t>
  </si>
  <si>
    <t>TOPGUN</t>
  </si>
  <si>
    <t>PEDERSEN DANTILLMAN BARRETT</t>
  </si>
  <si>
    <t>THE AI DOES NOT HATE YOU</t>
  </si>
  <si>
    <t>CHIVERS TOM</t>
  </si>
  <si>
    <t>HERE COMES THE SUN</t>
  </si>
  <si>
    <t>JONES STEVE</t>
  </si>
  <si>
    <t>WHO'S AFRAID OF AI?</t>
  </si>
  <si>
    <t>RAMGE THOMAS</t>
  </si>
  <si>
    <t>SUPERSTITION AND SCIENCE</t>
  </si>
  <si>
    <t>WILSON DEREK</t>
  </si>
  <si>
    <t>ROBINSON</t>
  </si>
  <si>
    <t>THE CONSOLATIONS OF PHYSICS</t>
  </si>
  <si>
    <t>RADFORD TIM</t>
  </si>
  <si>
    <t>IS BUTTER A CARB?</t>
  </si>
  <si>
    <t>SAUNT ROSIEWEST HELEN</t>
  </si>
  <si>
    <t>PIATKUS NON FICTION</t>
  </si>
  <si>
    <t>THE LITTLE BOOK OF YOGA</t>
  </si>
  <si>
    <t>LUCAS LUCY</t>
  </si>
  <si>
    <t>GAIA</t>
  </si>
  <si>
    <t>THE NATURAL HEALTH BIBLE</t>
  </si>
  <si>
    <t>VAN STRATEN MICHAEL</t>
  </si>
  <si>
    <t>BOUNTY</t>
  </si>
  <si>
    <t>12/06/18</t>
  </si>
  <si>
    <t>A FIELD GUIDE TO CLEAN DRINKING WATER</t>
  </si>
  <si>
    <t>VOGEL JOE</t>
  </si>
  <si>
    <t>RUGBY: AN ANTHOLOGY</t>
  </si>
  <si>
    <t>LEVISON BRIAN</t>
  </si>
  <si>
    <t>SEVENS HEAVEN</t>
  </si>
  <si>
    <t>RYAN BEN</t>
  </si>
  <si>
    <t>SOCCERWOMEN</t>
  </si>
  <si>
    <t>CLARKE GEMMA</t>
  </si>
  <si>
    <t>JIMMY ANDERSON: BEYOND THE BOUNDARY</t>
  </si>
  <si>
    <t>ANDERSON JIMMYWHITE FELIX</t>
  </si>
  <si>
    <t>FFOREST</t>
  </si>
  <si>
    <t>TUCKER SIAN</t>
  </si>
  <si>
    <t>KYLE CATHIE</t>
  </si>
  <si>
    <t>COFFEE SAPIENS</t>
  </si>
  <si>
    <t>ADRIÀ FERRAN</t>
  </si>
  <si>
    <t>PHAIDON</t>
  </si>
  <si>
    <t>14/06/19</t>
  </si>
  <si>
    <t>LEBANESE COOKBOOK, THE</t>
  </si>
  <si>
    <t>HAGE SALMA</t>
  </si>
  <si>
    <t>17/05/19</t>
  </si>
  <si>
    <t>SAFFRON IN THE SOUKS</t>
  </si>
  <si>
    <t>GREGORY-SMITH JOHN</t>
  </si>
  <si>
    <t>TURKISH DELIGHTS</t>
  </si>
  <si>
    <t>GREGORY-SMITH JOHNGREGORY-SMITH JOHN</t>
  </si>
  <si>
    <t>10/09/15</t>
  </si>
  <si>
    <t>ORANGE BLOSSOM &amp; HONEY</t>
  </si>
  <si>
    <t>28/09/17</t>
  </si>
  <si>
    <t>NO WASTE KITCHEN</t>
  </si>
  <si>
    <t>WASILIEV AMELIA</t>
  </si>
  <si>
    <t>LIFE IS A PARTY</t>
  </si>
  <si>
    <t>BURTKA DAVID</t>
  </si>
  <si>
    <t>THE SUPERFOOD ALCHEMY COOKBOOK</t>
  </si>
  <si>
    <t>ISERLOH JENNIFER</t>
  </si>
  <si>
    <t>HAPPINESS IS BAKING</t>
  </si>
  <si>
    <t>HEATTER MAIDA</t>
  </si>
  <si>
    <t>LITTLE BROWN &amp; CO</t>
  </si>
  <si>
    <t>JUDE'S ICE CREAM &amp; DESSERTS</t>
  </si>
  <si>
    <t>MEZGER CHOWMEZGER ALEX</t>
  </si>
  <si>
    <t>PRESSURE COOKING EVERY DAY</t>
  </si>
  <si>
    <t>SMART DENISE</t>
  </si>
  <si>
    <t>HAMLYN</t>
  </si>
  <si>
    <t>ANNIE BELL'S BAKING BIBLE</t>
  </si>
  <si>
    <t>BELL ANNIEBELL ANNIE</t>
  </si>
  <si>
    <t>YES WAY ROSÉ</t>
  </si>
  <si>
    <t>BLUMENTHAL ERICAHUGANIR NIKKI</t>
  </si>
  <si>
    <t>A SPIRITED GUIDE TO VERMOUTH</t>
  </si>
  <si>
    <t>BEVAN JACK ADAIR</t>
  </si>
  <si>
    <t>INTERIORS</t>
  </si>
  <si>
    <t>NORWICH PHAIDON EDITORS; WILLIAM</t>
  </si>
  <si>
    <t>26/04/19</t>
  </si>
  <si>
    <t>MEMORIA</t>
  </si>
  <si>
    <t>NACHTWEY JAMES</t>
  </si>
  <si>
    <t>12/04/19</t>
  </si>
  <si>
    <t>THE FUTURE OF DESIGN</t>
  </si>
  <si>
    <t>JUSTICE LORRAINE</t>
  </si>
  <si>
    <t>URBAN PHOTOGRAPHY</t>
  </si>
  <si>
    <t>CORNBILL TIM</t>
  </si>
  <si>
    <t>ILEX</t>
  </si>
  <si>
    <t>CREATIVE PHOTOGRAPHY</t>
  </si>
  <si>
    <t>LEE DANJUNIPER ADAM</t>
  </si>
  <si>
    <t>TATE: PHOTOGRAPHY DECODED</t>
  </si>
  <si>
    <t>BRIGHT SUSANERP HEDY VAN</t>
  </si>
  <si>
    <t>APPEARANCE STRIPPED BARE</t>
  </si>
  <si>
    <t>GIONI MASSIMILIANO</t>
  </si>
  <si>
    <t>31/05/19</t>
  </si>
  <si>
    <t>DAAN ROOSEGAARDE</t>
  </si>
  <si>
    <t>NANJO CAROL BECKER; NICO DASWANI; FUMIO</t>
  </si>
  <si>
    <t>THE WAR FOR KINDNESS</t>
  </si>
  <si>
    <t>ZAKI JAMIL</t>
  </si>
  <si>
    <t>A MONK'S GUIDE TO HAPPINESS</t>
  </si>
  <si>
    <t>THUBTEN GELONG</t>
  </si>
  <si>
    <t>THE CLAPBACK</t>
  </si>
  <si>
    <t>LAWAL ELIJAH</t>
  </si>
  <si>
    <t>BREAKING BADLY</t>
  </si>
  <si>
    <t>DENT GEORGIE</t>
  </si>
  <si>
    <t>MARRIAGEOLOGY</t>
  </si>
  <si>
    <t>LUSCOMBE BELINDA</t>
  </si>
  <si>
    <t>READING BETWEEN THE LINES</t>
  </si>
  <si>
    <t>BACHE EMMA</t>
  </si>
  <si>
    <t>THE STUDY BOOK</t>
  </si>
  <si>
    <t>HANCOCK JONATHAN</t>
  </si>
  <si>
    <t>JOHN MURRAY LEARNING</t>
  </si>
  <si>
    <t>MY CAESAREAN</t>
  </si>
  <si>
    <t>FIELDS AMANDA</t>
  </si>
  <si>
    <t>SUCCESSFUL MEMORY TECHNIQUES IN A WEEK</t>
  </si>
  <si>
    <t>HANCOCK JONATHANBUGGY CHERYL</t>
  </si>
  <si>
    <t>08/11/16</t>
  </si>
  <si>
    <t>THE LITTLE BOOK OF SELF-CARE</t>
  </si>
  <si>
    <t>READING SUZY</t>
  </si>
  <si>
    <t>MICHELL BEAZLEY</t>
  </si>
  <si>
    <t>I’M ABSOLUTELY FINE!</t>
  </si>
  <si>
    <t>MIDULT ANNABEL RIVKIN &amp; EMILIE MCMEEKAN OF THE</t>
  </si>
  <si>
    <t>YOU'VE GOT THIS</t>
  </si>
  <si>
    <t>HIBBERD DR JESSAMY</t>
  </si>
  <si>
    <t>INTENTION</t>
  </si>
  <si>
    <t>WALLAS ANDREWBUSINESS ALCHEMY LIMITED</t>
  </si>
  <si>
    <t>THE REVOLUTIONARY ART OF CHANGING YOUR HEART</t>
  </si>
  <si>
    <t>FULLER ANDREW</t>
  </si>
  <si>
    <t>PIG</t>
  </si>
  <si>
    <t>BROWNING HELENFINNEY TIM</t>
  </si>
  <si>
    <t>RUN WITH THE WOLVES</t>
  </si>
  <si>
    <t>WILDE LUCINDA</t>
  </si>
  <si>
    <t>THE SECRET LIFE OF HUSBANDS</t>
  </si>
  <si>
    <t>KATSOULIS MELISSA</t>
  </si>
  <si>
    <t>THE OLDER PERSON'S GUIDE TO NEW STUFF</t>
  </si>
  <si>
    <t>LEIGH MARK</t>
  </si>
  <si>
    <t>PUSHEEN POSTCARD BOOK</t>
  </si>
  <si>
    <t>BELTON CLAIRE</t>
  </si>
  <si>
    <t>VINTAGE REFRIGERATOR JOURNAL</t>
  </si>
  <si>
    <t>PRESS RUNNING</t>
  </si>
  <si>
    <t>HOW TO BE A DAD</t>
  </si>
  <si>
    <t>DUKE OSCAR</t>
  </si>
  <si>
    <t>100,000 + BABY NAMES (REVISED)</t>
  </si>
  <si>
    <t>LANSKY BRUCE</t>
  </si>
  <si>
    <t>MORALITY</t>
  </si>
  <si>
    <t>SACKS JONATHAN</t>
  </si>
  <si>
    <t>THE SHANGHAI FREE TAXI</t>
  </si>
  <si>
    <t>LANGFITT FRANK</t>
  </si>
  <si>
    <t>DEPARTURES</t>
  </si>
  <si>
    <t>HART ANNA</t>
  </si>
  <si>
    <t>RICK STEVES SNAPSHOT ROTHENBURG &amp; THE RHINE</t>
  </si>
  <si>
    <t>STEVES RICK</t>
  </si>
  <si>
    <t>RICK STEVES SICILY</t>
  </si>
  <si>
    <t>STEVES RICKMURDOCH SARAHMAURO ALFIO DI</t>
  </si>
  <si>
    <t>RICK STEVES PORTUGAL</t>
  </si>
  <si>
    <t>MOON PORTUGAL</t>
  </si>
  <si>
    <t>BRATLEY CARRIE-MARIE</t>
  </si>
  <si>
    <t>MOON ROME, FLORENCE &amp; VENICE</t>
  </si>
  <si>
    <t>COHEN ALEXEI J.</t>
  </si>
  <si>
    <t>MOON CAMINO DE SANTIAGO</t>
  </si>
  <si>
    <t>BAHRAMI BEEBE</t>
  </si>
  <si>
    <t>DAILY MAIL QUICK CROSSWORDS VOLUME 1</t>
  </si>
  <si>
    <t>DAILY MAIL</t>
  </si>
  <si>
    <t>DAILY MAIL QUICK CROSSWORDS VOLUME 2</t>
  </si>
  <si>
    <t>DAILY MAIL CRYPTIC CROSSWORDS VOLUME 1</t>
  </si>
  <si>
    <t>DAILY MAIL CRYPTIC CROSSWORDS VOLUME 2</t>
  </si>
  <si>
    <t>DAILY MAIL BIG BOOK OF QUICK CROSSWORDS VOLUME 1</t>
  </si>
  <si>
    <t>DAILY MAIL BIG BOOK OF QUICK CROSSWORDS VOLUME 2</t>
  </si>
  <si>
    <t>DAILY MAIL BIG BOOK OF CRYPTIC CROSSWORDS VOLUME 1</t>
  </si>
  <si>
    <t>DAILY MAIL BIG BOOK OF CRYPTIC CROSSWORDS VOLUME 2</t>
  </si>
  <si>
    <t>DAILY MAIL PITCHERWITS VOLUME 5</t>
  </si>
  <si>
    <t>TP</t>
  </si>
  <si>
    <t>WEINER JENNIFER</t>
  </si>
  <si>
    <t>MRS EVERYTHING</t>
  </si>
  <si>
    <t>PACK</t>
  </si>
  <si>
    <t>FB</t>
  </si>
  <si>
    <t>OT</t>
  </si>
  <si>
    <t>9781615195503A</t>
  </si>
  <si>
    <t>SPRUCE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</si>
</sst>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indexed="10"/>
      <name val="Tahoma"/>
      <family val="2"/>
    </font>
    <font>
      <sz val="10"/>
      <color indexed="1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6">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0" fontId="2" fillId="0" borderId="0" xfId="801" applyFont="1" applyFill="1" applyBorder="1" applyAlignment="1">
      <alignment horizontal="left" vertical="top"/>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9">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DBE01A"/>
    <pageSetUpPr fitToPage="1"/>
  </sheetPr>
  <dimension ref="A1:I724"/>
  <sheetViews>
    <sheetView tabSelected="1" view="pageBreakPreview" zoomScaleNormal="100" zoomScaleSheetLayoutView="100" workbookViewId="0">
      <selection activeCell="H17" sqref="H17"/>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9" width="10.28515625" style="34" bestFit="1" customWidth="1"/>
    <col min="10" max="16384" width="9.140625" style="7"/>
  </cols>
  <sheetData>
    <row r="1" spans="1:9" x14ac:dyDescent="0.25">
      <c r="A1" s="1"/>
      <c r="B1" s="2"/>
      <c r="C1" s="2"/>
      <c r="D1" s="3"/>
      <c r="E1" s="4"/>
      <c r="F1" s="5"/>
      <c r="G1" s="3"/>
      <c r="H1" s="6"/>
      <c r="I1" s="52"/>
    </row>
    <row r="2" spans="1:9" ht="23.25" customHeight="1" x14ac:dyDescent="0.25">
      <c r="A2" s="54" t="s">
        <v>37</v>
      </c>
      <c r="B2" s="55"/>
      <c r="C2" s="55"/>
      <c r="D2" s="55"/>
      <c r="E2" s="55"/>
      <c r="F2" s="55"/>
      <c r="G2" s="55"/>
      <c r="H2" s="55"/>
      <c r="I2" s="56"/>
    </row>
    <row r="3" spans="1:9" ht="15" customHeight="1" x14ac:dyDescent="0.25">
      <c r="A3" s="45"/>
      <c r="B3" s="46"/>
      <c r="C3" s="46"/>
      <c r="D3" s="46"/>
      <c r="E3" s="46"/>
      <c r="F3" s="8"/>
      <c r="G3" s="46"/>
      <c r="H3" s="46"/>
      <c r="I3" s="47"/>
    </row>
    <row r="4" spans="1:9" ht="12.75" x14ac:dyDescent="0.25">
      <c r="A4" s="9" t="s">
        <v>0</v>
      </c>
      <c r="B4" s="10"/>
      <c r="C4" s="10"/>
      <c r="D4" s="10"/>
      <c r="E4" s="11"/>
      <c r="F4" s="12"/>
      <c r="G4" s="11"/>
      <c r="H4" s="13"/>
      <c r="I4" s="49"/>
    </row>
    <row r="5" spans="1:9" ht="12.75" x14ac:dyDescent="0.25">
      <c r="A5" s="14"/>
      <c r="B5" s="15" t="s">
        <v>1</v>
      </c>
      <c r="C5" s="10"/>
      <c r="D5" s="10"/>
      <c r="E5" s="11"/>
      <c r="F5" s="12"/>
      <c r="G5" s="11"/>
      <c r="H5" s="13"/>
      <c r="I5" s="49"/>
    </row>
    <row r="6" spans="1:9" ht="12.75" x14ac:dyDescent="0.25">
      <c r="A6" s="14"/>
      <c r="B6" s="15" t="s">
        <v>18</v>
      </c>
      <c r="C6" s="10"/>
      <c r="D6" s="10"/>
      <c r="E6" s="11"/>
      <c r="F6" s="12"/>
      <c r="G6" s="11"/>
      <c r="H6" s="13"/>
      <c r="I6" s="49"/>
    </row>
    <row r="7" spans="1:9" ht="12.75" x14ac:dyDescent="0.25">
      <c r="A7" s="14"/>
      <c r="B7" s="15" t="s">
        <v>2</v>
      </c>
      <c r="C7" s="10"/>
      <c r="D7" s="10"/>
      <c r="E7" s="11"/>
      <c r="F7" s="12"/>
      <c r="G7" s="11"/>
      <c r="H7" s="13"/>
      <c r="I7" s="49"/>
    </row>
    <row r="8" spans="1:9" ht="27" customHeight="1" x14ac:dyDescent="0.25">
      <c r="A8" s="14" t="s">
        <v>3</v>
      </c>
      <c r="B8" s="16"/>
      <c r="C8" s="16"/>
      <c r="D8" s="16"/>
      <c r="E8" s="17"/>
      <c r="F8" s="18"/>
      <c r="G8" s="17"/>
      <c r="H8" s="19"/>
      <c r="I8" s="51"/>
    </row>
    <row r="9" spans="1:9" ht="27" customHeight="1" x14ac:dyDescent="0.25">
      <c r="A9" s="14" t="s">
        <v>4</v>
      </c>
      <c r="B9" s="20"/>
      <c r="C9" s="20"/>
      <c r="D9" s="20"/>
      <c r="E9" s="21"/>
      <c r="F9" s="22"/>
      <c r="G9" s="21"/>
      <c r="H9" s="23"/>
      <c r="I9" s="50"/>
    </row>
    <row r="10" spans="1:9" ht="27" customHeight="1" x14ac:dyDescent="0.25">
      <c r="A10" s="14" t="s">
        <v>5</v>
      </c>
      <c r="B10" s="20"/>
      <c r="C10" s="20"/>
      <c r="D10" s="15" t="s">
        <v>6</v>
      </c>
      <c r="E10" s="11"/>
      <c r="F10" s="22"/>
      <c r="G10" s="21"/>
      <c r="H10" s="23"/>
      <c r="I10" s="50"/>
    </row>
    <row r="11" spans="1:9" ht="12.75" x14ac:dyDescent="0.25">
      <c r="A11" s="14"/>
      <c r="B11" s="10"/>
      <c r="C11" s="10"/>
      <c r="D11" s="10"/>
      <c r="E11" s="11"/>
      <c r="F11" s="12"/>
      <c r="G11" s="11"/>
      <c r="H11" s="13"/>
      <c r="I11" s="49"/>
    </row>
    <row r="12" spans="1:9" ht="12.75" x14ac:dyDescent="0.25">
      <c r="A12" s="14"/>
      <c r="B12" s="10"/>
      <c r="C12" s="10"/>
      <c r="D12" s="10"/>
      <c r="E12" s="11"/>
      <c r="F12" s="12"/>
      <c r="G12" s="11"/>
      <c r="H12" s="13"/>
      <c r="I12" s="49"/>
    </row>
    <row r="13" spans="1:9" ht="10.5" customHeight="1" x14ac:dyDescent="0.25">
      <c r="A13" s="57" t="s">
        <v>25</v>
      </c>
      <c r="B13" s="58"/>
      <c r="C13" s="58"/>
      <c r="D13" s="58"/>
      <c r="E13" s="58"/>
      <c r="F13" s="58"/>
      <c r="G13" s="58"/>
      <c r="H13" s="58"/>
      <c r="I13" s="59"/>
    </row>
    <row r="14" spans="1:9" ht="15" customHeight="1" x14ac:dyDescent="0.25">
      <c r="A14" s="60"/>
      <c r="B14" s="61"/>
      <c r="C14" s="61"/>
      <c r="D14" s="61"/>
      <c r="E14" s="61"/>
      <c r="F14" s="61"/>
      <c r="G14" s="61"/>
      <c r="H14" s="61"/>
      <c r="I14" s="62"/>
    </row>
    <row r="15" spans="1:9" ht="15" customHeight="1" x14ac:dyDescent="0.25">
      <c r="A15" s="63"/>
      <c r="B15" s="64"/>
      <c r="C15" s="64"/>
      <c r="D15" s="64"/>
      <c r="E15" s="64"/>
      <c r="F15" s="64"/>
      <c r="G15" s="64"/>
      <c r="H15" s="64"/>
      <c r="I15" s="65"/>
    </row>
    <row r="16" spans="1:9" ht="13.5" thickBot="1" x14ac:dyDescent="0.3">
      <c r="A16" s="24"/>
      <c r="B16" s="25"/>
      <c r="C16" s="25"/>
      <c r="D16" s="25"/>
      <c r="E16" s="26"/>
      <c r="F16" s="27"/>
      <c r="G16" s="26"/>
      <c r="H16" s="28"/>
      <c r="I16" s="48"/>
    </row>
    <row r="17" spans="1:9" s="32" customFormat="1" ht="34.5" customHeight="1" x14ac:dyDescent="0.25">
      <c r="A17" s="40" t="s">
        <v>7</v>
      </c>
      <c r="B17" s="29" t="s">
        <v>8</v>
      </c>
      <c r="C17" s="29" t="s">
        <v>9</v>
      </c>
      <c r="D17" s="29" t="s">
        <v>10</v>
      </c>
      <c r="E17" s="29" t="s">
        <v>11</v>
      </c>
      <c r="F17" s="30" t="s">
        <v>12</v>
      </c>
      <c r="G17" s="29" t="s">
        <v>17</v>
      </c>
      <c r="H17" s="31" t="s">
        <v>13</v>
      </c>
      <c r="I17" s="31" t="s">
        <v>16</v>
      </c>
    </row>
    <row r="18" spans="1:9" s="33" customFormat="1" ht="35.1" customHeight="1" x14ac:dyDescent="0.25">
      <c r="A18" s="41">
        <v>9781409185604</v>
      </c>
      <c r="B18" s="41" t="s">
        <v>38</v>
      </c>
      <c r="C18" s="41" t="s">
        <v>39</v>
      </c>
      <c r="D18" s="41" t="s">
        <v>14</v>
      </c>
      <c r="E18" s="42" t="s">
        <v>40</v>
      </c>
      <c r="F18" s="43">
        <v>34.99</v>
      </c>
      <c r="G18" s="42" t="s">
        <v>19</v>
      </c>
      <c r="H18" s="44" t="s">
        <v>32</v>
      </c>
      <c r="I18" s="41"/>
    </row>
    <row r="19" spans="1:9" s="33" customFormat="1" ht="35.1" customHeight="1" x14ac:dyDescent="0.25">
      <c r="A19" s="41">
        <v>9789999116350</v>
      </c>
      <c r="B19" s="41" t="s">
        <v>41</v>
      </c>
      <c r="C19" s="41" t="s">
        <v>39</v>
      </c>
      <c r="D19" s="41" t="s">
        <v>524</v>
      </c>
      <c r="E19" s="42" t="s">
        <v>40</v>
      </c>
      <c r="F19" s="43">
        <v>349.9</v>
      </c>
      <c r="G19" s="42" t="s">
        <v>19</v>
      </c>
      <c r="H19" s="44" t="s">
        <v>32</v>
      </c>
      <c r="I19" s="41"/>
    </row>
    <row r="20" spans="1:9" s="33" customFormat="1" ht="35.1" customHeight="1" x14ac:dyDescent="0.25">
      <c r="A20" s="41">
        <v>9781869714130</v>
      </c>
      <c r="B20" s="41" t="s">
        <v>42</v>
      </c>
      <c r="C20" s="41" t="s">
        <v>43</v>
      </c>
      <c r="D20" s="41" t="s">
        <v>14</v>
      </c>
      <c r="E20" s="42" t="s">
        <v>44</v>
      </c>
      <c r="F20" s="43">
        <v>29.99</v>
      </c>
      <c r="G20" s="42" t="s">
        <v>19</v>
      </c>
      <c r="H20" s="44" t="s">
        <v>35</v>
      </c>
      <c r="I20" s="41"/>
    </row>
    <row r="21" spans="1:9" s="33" customFormat="1" ht="35.1" customHeight="1" x14ac:dyDescent="0.25">
      <c r="A21" s="41">
        <v>9781472254740</v>
      </c>
      <c r="B21" s="41" t="s">
        <v>45</v>
      </c>
      <c r="C21" s="41" t="s">
        <v>46</v>
      </c>
      <c r="D21" s="41" t="s">
        <v>14</v>
      </c>
      <c r="E21" s="42" t="s">
        <v>47</v>
      </c>
      <c r="F21" s="43">
        <v>34.99</v>
      </c>
      <c r="G21" s="42" t="s">
        <v>19</v>
      </c>
      <c r="H21" s="44" t="s">
        <v>34</v>
      </c>
      <c r="I21" s="41"/>
    </row>
    <row r="22" spans="1:9" s="33" customFormat="1" ht="35.1" customHeight="1" x14ac:dyDescent="0.25">
      <c r="A22" s="41">
        <v>9781473657458</v>
      </c>
      <c r="B22" s="41" t="s">
        <v>48</v>
      </c>
      <c r="C22" s="41" t="s">
        <v>49</v>
      </c>
      <c r="D22" s="41" t="s">
        <v>14</v>
      </c>
      <c r="E22" s="42" t="s">
        <v>50</v>
      </c>
      <c r="F22" s="43">
        <v>34.99</v>
      </c>
      <c r="G22" s="42" t="s">
        <v>19</v>
      </c>
      <c r="H22" s="44" t="s">
        <v>26</v>
      </c>
      <c r="I22" s="41"/>
    </row>
    <row r="23" spans="1:9" s="33" customFormat="1" ht="35.1" customHeight="1" x14ac:dyDescent="0.25">
      <c r="A23" s="41">
        <v>9781529403435</v>
      </c>
      <c r="B23" s="41" t="s">
        <v>51</v>
      </c>
      <c r="C23" s="41" t="s">
        <v>52</v>
      </c>
      <c r="D23" s="41" t="s">
        <v>14</v>
      </c>
      <c r="E23" s="42" t="s">
        <v>23</v>
      </c>
      <c r="F23" s="43">
        <v>34.99</v>
      </c>
      <c r="G23" s="42" t="s">
        <v>19</v>
      </c>
      <c r="H23" s="44" t="s">
        <v>53</v>
      </c>
      <c r="I23" s="41"/>
    </row>
    <row r="24" spans="1:9" s="33" customFormat="1" ht="35.1" customHeight="1" x14ac:dyDescent="0.25">
      <c r="A24" s="41">
        <v>9781529325416</v>
      </c>
      <c r="B24" s="41" t="s">
        <v>54</v>
      </c>
      <c r="C24" s="41" t="s">
        <v>55</v>
      </c>
      <c r="D24" s="41" t="s">
        <v>14</v>
      </c>
      <c r="E24" s="42" t="s">
        <v>24</v>
      </c>
      <c r="F24" s="43">
        <v>34.99</v>
      </c>
      <c r="G24" s="42" t="s">
        <v>19</v>
      </c>
      <c r="H24" s="44" t="s">
        <v>56</v>
      </c>
      <c r="I24" s="41"/>
    </row>
    <row r="25" spans="1:9" s="33" customFormat="1" ht="35.1" customHeight="1" x14ac:dyDescent="0.25">
      <c r="A25" s="41">
        <v>9780349423890</v>
      </c>
      <c r="B25" s="41" t="s">
        <v>523</v>
      </c>
      <c r="C25" s="41" t="s">
        <v>522</v>
      </c>
      <c r="D25" s="41" t="s">
        <v>521</v>
      </c>
      <c r="E25" s="42" t="s">
        <v>59</v>
      </c>
      <c r="F25" s="43">
        <v>37.99</v>
      </c>
      <c r="G25" s="42" t="s">
        <v>19</v>
      </c>
      <c r="H25" s="44">
        <v>43627</v>
      </c>
      <c r="I25" s="41"/>
    </row>
    <row r="26" spans="1:9" s="33" customFormat="1" ht="35.1" customHeight="1" x14ac:dyDescent="0.25">
      <c r="A26" s="41">
        <v>9780733639401</v>
      </c>
      <c r="B26" s="41" t="s">
        <v>57</v>
      </c>
      <c r="C26" s="41" t="s">
        <v>58</v>
      </c>
      <c r="D26" s="41" t="s">
        <v>14</v>
      </c>
      <c r="E26" s="42" t="s">
        <v>59</v>
      </c>
      <c r="F26" s="43">
        <v>34.99</v>
      </c>
      <c r="G26" s="42" t="s">
        <v>19</v>
      </c>
      <c r="H26" s="44" t="s">
        <v>60</v>
      </c>
      <c r="I26" s="41"/>
    </row>
    <row r="27" spans="1:9" s="33" customFormat="1" ht="35.1" customHeight="1" x14ac:dyDescent="0.25">
      <c r="A27" s="41">
        <v>9780733642333</v>
      </c>
      <c r="B27" s="41" t="s">
        <v>61</v>
      </c>
      <c r="C27" s="41" t="s">
        <v>58</v>
      </c>
      <c r="D27" s="41" t="s">
        <v>14</v>
      </c>
      <c r="E27" s="42" t="s">
        <v>59</v>
      </c>
      <c r="F27" s="43">
        <v>24.99</v>
      </c>
      <c r="G27" s="42" t="s">
        <v>19</v>
      </c>
      <c r="H27" s="44" t="s">
        <v>32</v>
      </c>
      <c r="I27" s="41"/>
    </row>
    <row r="28" spans="1:9" s="33" customFormat="1" ht="35.1" customHeight="1" x14ac:dyDescent="0.25">
      <c r="A28" s="41">
        <v>9781472152398</v>
      </c>
      <c r="B28" s="41" t="s">
        <v>62</v>
      </c>
      <c r="C28" s="41" t="s">
        <v>63</v>
      </c>
      <c r="D28" s="41" t="s">
        <v>14</v>
      </c>
      <c r="E28" s="42" t="s">
        <v>64</v>
      </c>
      <c r="F28" s="43">
        <v>34.99</v>
      </c>
      <c r="G28" s="42" t="s">
        <v>19</v>
      </c>
      <c r="H28" s="44" t="s">
        <v>26</v>
      </c>
      <c r="I28" s="41"/>
    </row>
    <row r="29" spans="1:9" s="33" customFormat="1" ht="35.1" customHeight="1" x14ac:dyDescent="0.25">
      <c r="A29" s="41">
        <v>9780751547870</v>
      </c>
      <c r="B29" s="41" t="s">
        <v>65</v>
      </c>
      <c r="C29" s="41" t="s">
        <v>63</v>
      </c>
      <c r="D29" s="41" t="s">
        <v>14</v>
      </c>
      <c r="E29" s="42" t="s">
        <v>66</v>
      </c>
      <c r="F29" s="43">
        <v>24.99</v>
      </c>
      <c r="G29" s="42" t="s">
        <v>19</v>
      </c>
      <c r="H29" s="44" t="s">
        <v>67</v>
      </c>
      <c r="I29" s="41"/>
    </row>
    <row r="30" spans="1:9" s="33" customFormat="1" ht="35.1" customHeight="1" x14ac:dyDescent="0.25">
      <c r="A30" s="41">
        <v>9781408710265</v>
      </c>
      <c r="B30" s="41" t="s">
        <v>68</v>
      </c>
      <c r="C30" s="41" t="s">
        <v>69</v>
      </c>
      <c r="D30" s="41" t="s">
        <v>14</v>
      </c>
      <c r="E30" s="42" t="s">
        <v>70</v>
      </c>
      <c r="F30" s="43">
        <v>34.99</v>
      </c>
      <c r="G30" s="42" t="s">
        <v>19</v>
      </c>
      <c r="H30" s="44" t="s">
        <v>26</v>
      </c>
      <c r="I30" s="41"/>
    </row>
    <row r="31" spans="1:9" s="33" customFormat="1" ht="35.1" customHeight="1" x14ac:dyDescent="0.25">
      <c r="A31" s="41">
        <v>9781473643062</v>
      </c>
      <c r="B31" s="41" t="s">
        <v>71</v>
      </c>
      <c r="C31" s="41" t="s">
        <v>72</v>
      </c>
      <c r="D31" s="41" t="s">
        <v>14</v>
      </c>
      <c r="E31" s="42" t="s">
        <v>73</v>
      </c>
      <c r="F31" s="43">
        <v>34.99</v>
      </c>
      <c r="G31" s="42" t="s">
        <v>19</v>
      </c>
      <c r="H31" s="44" t="s">
        <v>26</v>
      </c>
      <c r="I31" s="41"/>
    </row>
    <row r="32" spans="1:9" s="33" customFormat="1" ht="35.1" customHeight="1" x14ac:dyDescent="0.25">
      <c r="A32" s="41">
        <v>9781473662506</v>
      </c>
      <c r="B32" s="41" t="s">
        <v>74</v>
      </c>
      <c r="C32" s="41" t="s">
        <v>75</v>
      </c>
      <c r="D32" s="41" t="s">
        <v>14</v>
      </c>
      <c r="E32" s="42" t="s">
        <v>24</v>
      </c>
      <c r="F32" s="43">
        <v>34.99</v>
      </c>
      <c r="G32" s="42" t="s">
        <v>19</v>
      </c>
      <c r="H32" s="44" t="s">
        <v>26</v>
      </c>
      <c r="I32" s="41"/>
    </row>
    <row r="33" spans="1:9" s="33" customFormat="1" ht="35.1" customHeight="1" x14ac:dyDescent="0.25">
      <c r="A33" s="41">
        <v>9781472267061</v>
      </c>
      <c r="B33" s="41" t="s">
        <v>76</v>
      </c>
      <c r="C33" s="41" t="s">
        <v>77</v>
      </c>
      <c r="D33" s="41" t="s">
        <v>14</v>
      </c>
      <c r="E33" s="42" t="s">
        <v>47</v>
      </c>
      <c r="F33" s="43">
        <v>34.99</v>
      </c>
      <c r="G33" s="42" t="s">
        <v>19</v>
      </c>
      <c r="H33" s="44" t="s">
        <v>60</v>
      </c>
      <c r="I33" s="41"/>
    </row>
    <row r="34" spans="1:9" s="33" customFormat="1" ht="35.1" customHeight="1" x14ac:dyDescent="0.25">
      <c r="A34" s="41">
        <v>9781787473751</v>
      </c>
      <c r="B34" s="41" t="s">
        <v>78</v>
      </c>
      <c r="C34" s="41" t="s">
        <v>79</v>
      </c>
      <c r="D34" s="41" t="s">
        <v>14</v>
      </c>
      <c r="E34" s="42" t="s">
        <v>23</v>
      </c>
      <c r="F34" s="43">
        <v>37.99</v>
      </c>
      <c r="G34" s="42" t="s">
        <v>19</v>
      </c>
      <c r="H34" s="44" t="s">
        <v>32</v>
      </c>
      <c r="I34" s="41"/>
    </row>
    <row r="35" spans="1:9" s="33" customFormat="1" ht="35.1" customHeight="1" x14ac:dyDescent="0.25">
      <c r="A35" s="41">
        <v>9781473687349</v>
      </c>
      <c r="B35" s="41" t="s">
        <v>80</v>
      </c>
      <c r="C35" s="41" t="s">
        <v>81</v>
      </c>
      <c r="D35" s="41" t="s">
        <v>14</v>
      </c>
      <c r="E35" s="42" t="s">
        <v>24</v>
      </c>
      <c r="F35" s="43">
        <v>37.99</v>
      </c>
      <c r="G35" s="42" t="s">
        <v>19</v>
      </c>
      <c r="H35" s="44" t="s">
        <v>26</v>
      </c>
      <c r="I35" s="41"/>
    </row>
    <row r="36" spans="1:9" s="33" customFormat="1" ht="35.1" customHeight="1" x14ac:dyDescent="0.25">
      <c r="A36" s="41">
        <v>9781472223234</v>
      </c>
      <c r="B36" s="41" t="s">
        <v>82</v>
      </c>
      <c r="C36" s="41" t="s">
        <v>83</v>
      </c>
      <c r="D36" s="41" t="s">
        <v>14</v>
      </c>
      <c r="E36" s="42" t="s">
        <v>47</v>
      </c>
      <c r="F36" s="43">
        <v>34.99</v>
      </c>
      <c r="G36" s="42" t="s">
        <v>19</v>
      </c>
      <c r="H36" s="44" t="s">
        <v>32</v>
      </c>
      <c r="I36" s="41"/>
    </row>
    <row r="37" spans="1:9" s="33" customFormat="1" ht="35.1" customHeight="1" x14ac:dyDescent="0.25">
      <c r="A37" s="41">
        <v>9781529309423</v>
      </c>
      <c r="B37" s="41" t="s">
        <v>84</v>
      </c>
      <c r="C37" s="41" t="s">
        <v>85</v>
      </c>
      <c r="D37" s="41" t="s">
        <v>14</v>
      </c>
      <c r="E37" s="42" t="s">
        <v>50</v>
      </c>
      <c r="F37" s="43">
        <v>37.99</v>
      </c>
      <c r="G37" s="42" t="s">
        <v>19</v>
      </c>
      <c r="H37" s="44" t="s">
        <v>26</v>
      </c>
      <c r="I37" s="41"/>
    </row>
    <row r="38" spans="1:9" s="33" customFormat="1" ht="35.1" customHeight="1" x14ac:dyDescent="0.25">
      <c r="A38" s="41">
        <v>9780751575590</v>
      </c>
      <c r="B38" s="41" t="s">
        <v>86</v>
      </c>
      <c r="C38" s="41" t="s">
        <v>87</v>
      </c>
      <c r="D38" s="41" t="s">
        <v>14</v>
      </c>
      <c r="E38" s="42" t="s">
        <v>66</v>
      </c>
      <c r="F38" s="43">
        <v>34.99</v>
      </c>
      <c r="G38" s="42" t="s">
        <v>19</v>
      </c>
      <c r="H38" s="44" t="s">
        <v>88</v>
      </c>
      <c r="I38" s="41"/>
    </row>
    <row r="39" spans="1:9" s="33" customFormat="1" ht="35.1" customHeight="1" x14ac:dyDescent="0.25">
      <c r="A39" s="41">
        <v>9781473691773</v>
      </c>
      <c r="B39" s="41" t="s">
        <v>89</v>
      </c>
      <c r="C39" s="41" t="s">
        <v>90</v>
      </c>
      <c r="D39" s="41" t="s">
        <v>14</v>
      </c>
      <c r="E39" s="42" t="s">
        <v>73</v>
      </c>
      <c r="F39" s="43">
        <v>34.99</v>
      </c>
      <c r="G39" s="42" t="s">
        <v>19</v>
      </c>
      <c r="H39" s="44" t="s">
        <v>26</v>
      </c>
      <c r="I39" s="41"/>
    </row>
    <row r="40" spans="1:9" s="33" customFormat="1" ht="35.1" customHeight="1" x14ac:dyDescent="0.25">
      <c r="A40" s="41">
        <v>9781473686670</v>
      </c>
      <c r="B40" s="41" t="s">
        <v>91</v>
      </c>
      <c r="C40" s="41" t="s">
        <v>92</v>
      </c>
      <c r="D40" s="41" t="s">
        <v>14</v>
      </c>
      <c r="E40" s="42" t="s">
        <v>50</v>
      </c>
      <c r="F40" s="43">
        <v>37.99</v>
      </c>
      <c r="G40" s="42" t="s">
        <v>19</v>
      </c>
      <c r="H40" s="44" t="s">
        <v>26</v>
      </c>
      <c r="I40" s="41"/>
    </row>
    <row r="41" spans="1:9" s="33" customFormat="1" ht="35.1" customHeight="1" x14ac:dyDescent="0.25">
      <c r="A41" s="41">
        <v>9780719568893</v>
      </c>
      <c r="B41" s="41" t="s">
        <v>93</v>
      </c>
      <c r="C41" s="41" t="s">
        <v>92</v>
      </c>
      <c r="D41" s="41" t="s">
        <v>14</v>
      </c>
      <c r="E41" s="42" t="s">
        <v>50</v>
      </c>
      <c r="F41" s="43">
        <v>27.99</v>
      </c>
      <c r="G41" s="42" t="s">
        <v>19</v>
      </c>
      <c r="H41" s="44" t="s">
        <v>94</v>
      </c>
      <c r="I41" s="41"/>
    </row>
    <row r="42" spans="1:9" s="33" customFormat="1" ht="35.1" customHeight="1" x14ac:dyDescent="0.25">
      <c r="A42" s="41">
        <v>9780719568978</v>
      </c>
      <c r="B42" s="41" t="s">
        <v>95</v>
      </c>
      <c r="C42" s="41" t="s">
        <v>92</v>
      </c>
      <c r="D42" s="41" t="s">
        <v>14</v>
      </c>
      <c r="E42" s="42" t="s">
        <v>50</v>
      </c>
      <c r="F42" s="43">
        <v>27.99</v>
      </c>
      <c r="G42" s="42" t="s">
        <v>19</v>
      </c>
      <c r="H42" s="44" t="s">
        <v>94</v>
      </c>
      <c r="I42" s="41"/>
    </row>
    <row r="43" spans="1:9" s="33" customFormat="1" ht="35.1" customHeight="1" x14ac:dyDescent="0.25">
      <c r="A43" s="41">
        <v>9780719569029</v>
      </c>
      <c r="B43" s="41" t="s">
        <v>96</v>
      </c>
      <c r="C43" s="41" t="s">
        <v>92</v>
      </c>
      <c r="D43" s="41" t="s">
        <v>14</v>
      </c>
      <c r="E43" s="42" t="s">
        <v>50</v>
      </c>
      <c r="F43" s="43">
        <v>27.99</v>
      </c>
      <c r="G43" s="42" t="s">
        <v>19</v>
      </c>
      <c r="H43" s="44" t="s">
        <v>97</v>
      </c>
      <c r="I43" s="41"/>
    </row>
    <row r="44" spans="1:9" s="33" customFormat="1" ht="35.1" customHeight="1" x14ac:dyDescent="0.25">
      <c r="A44" s="41">
        <v>9781408709573</v>
      </c>
      <c r="B44" s="41" t="s">
        <v>98</v>
      </c>
      <c r="C44" s="41" t="s">
        <v>99</v>
      </c>
      <c r="D44" s="41" t="s">
        <v>14</v>
      </c>
      <c r="E44" s="42" t="s">
        <v>70</v>
      </c>
      <c r="F44" s="43">
        <v>34.99</v>
      </c>
      <c r="G44" s="42" t="s">
        <v>19</v>
      </c>
      <c r="H44" s="44" t="s">
        <v>26</v>
      </c>
      <c r="I44" s="41"/>
    </row>
    <row r="45" spans="1:9" s="33" customFormat="1" ht="35.1" customHeight="1" x14ac:dyDescent="0.25">
      <c r="A45" s="41">
        <v>9789999116411</v>
      </c>
      <c r="B45" s="41" t="s">
        <v>100</v>
      </c>
      <c r="C45" s="41" t="s">
        <v>99</v>
      </c>
      <c r="D45" s="41" t="s">
        <v>524</v>
      </c>
      <c r="E45" s="42" t="s">
        <v>70</v>
      </c>
      <c r="F45" s="43">
        <v>279.92</v>
      </c>
      <c r="G45" s="42" t="s">
        <v>19</v>
      </c>
      <c r="H45" s="44" t="s">
        <v>26</v>
      </c>
      <c r="I45" s="41"/>
    </row>
    <row r="46" spans="1:9" s="33" customFormat="1" ht="35.1" customHeight="1" x14ac:dyDescent="0.25">
      <c r="A46" s="41">
        <v>9781473697225</v>
      </c>
      <c r="B46" s="41" t="s">
        <v>101</v>
      </c>
      <c r="C46" s="41" t="s">
        <v>102</v>
      </c>
      <c r="D46" s="41" t="s">
        <v>14</v>
      </c>
      <c r="E46" s="42" t="s">
        <v>50</v>
      </c>
      <c r="F46" s="43">
        <v>34.99</v>
      </c>
      <c r="G46" s="42" t="s">
        <v>19</v>
      </c>
      <c r="H46" s="44" t="s">
        <v>26</v>
      </c>
      <c r="I46" s="41"/>
    </row>
    <row r="47" spans="1:9" s="33" customFormat="1" ht="35.1" customHeight="1" x14ac:dyDescent="0.25">
      <c r="A47" s="41">
        <v>9781472154798</v>
      </c>
      <c r="B47" s="41" t="s">
        <v>103</v>
      </c>
      <c r="C47" s="41" t="s">
        <v>104</v>
      </c>
      <c r="D47" s="41" t="s">
        <v>14</v>
      </c>
      <c r="E47" s="42" t="s">
        <v>64</v>
      </c>
      <c r="F47" s="43">
        <v>27.99</v>
      </c>
      <c r="G47" s="42" t="s">
        <v>19</v>
      </c>
      <c r="H47" s="44" t="s">
        <v>26</v>
      </c>
      <c r="I47" s="41"/>
    </row>
    <row r="48" spans="1:9" s="33" customFormat="1" ht="35.1" customHeight="1" x14ac:dyDescent="0.25">
      <c r="A48" s="41">
        <v>9781472154804</v>
      </c>
      <c r="B48" s="41" t="s">
        <v>105</v>
      </c>
      <c r="C48" s="41" t="s">
        <v>104</v>
      </c>
      <c r="D48" s="41" t="s">
        <v>14</v>
      </c>
      <c r="E48" s="42" t="s">
        <v>64</v>
      </c>
      <c r="F48" s="43">
        <v>27.99</v>
      </c>
      <c r="G48" s="42" t="s">
        <v>19</v>
      </c>
      <c r="H48" s="44" t="s">
        <v>26</v>
      </c>
      <c r="I48" s="41"/>
    </row>
    <row r="49" spans="1:9" s="33" customFormat="1" ht="35.1" customHeight="1" x14ac:dyDescent="0.25">
      <c r="A49" s="41">
        <v>9780349700267</v>
      </c>
      <c r="B49" s="41" t="s">
        <v>106</v>
      </c>
      <c r="C49" s="41" t="s">
        <v>107</v>
      </c>
      <c r="D49" s="41" t="s">
        <v>14</v>
      </c>
      <c r="E49" s="42" t="s">
        <v>66</v>
      </c>
      <c r="F49" s="43">
        <v>27.99</v>
      </c>
      <c r="G49" s="42" t="s">
        <v>19</v>
      </c>
      <c r="H49" s="44" t="s">
        <v>26</v>
      </c>
      <c r="I49" s="41"/>
    </row>
    <row r="50" spans="1:9" s="33" customFormat="1" ht="35.1" customHeight="1" x14ac:dyDescent="0.25">
      <c r="A50" s="41">
        <v>9781787475946</v>
      </c>
      <c r="B50" s="41" t="s">
        <v>108</v>
      </c>
      <c r="C50" s="41" t="s">
        <v>109</v>
      </c>
      <c r="D50" s="41" t="s">
        <v>14</v>
      </c>
      <c r="E50" s="42" t="s">
        <v>23</v>
      </c>
      <c r="F50" s="43">
        <v>27.99</v>
      </c>
      <c r="G50" s="42" t="s">
        <v>19</v>
      </c>
      <c r="H50" s="44" t="s">
        <v>32</v>
      </c>
      <c r="I50" s="41"/>
    </row>
    <row r="51" spans="1:9" s="33" customFormat="1" ht="35.1" customHeight="1" x14ac:dyDescent="0.25">
      <c r="A51" s="41">
        <v>9780857055835</v>
      </c>
      <c r="B51" s="41" t="s">
        <v>110</v>
      </c>
      <c r="C51" s="41" t="s">
        <v>111</v>
      </c>
      <c r="D51" s="41" t="s">
        <v>14</v>
      </c>
      <c r="E51" s="42" t="s">
        <v>112</v>
      </c>
      <c r="F51" s="43">
        <v>27.99</v>
      </c>
      <c r="G51" s="42" t="s">
        <v>19</v>
      </c>
      <c r="H51" s="44" t="s">
        <v>26</v>
      </c>
      <c r="I51" s="41"/>
    </row>
    <row r="52" spans="1:9" s="33" customFormat="1" ht="35.1" customHeight="1" x14ac:dyDescent="0.25">
      <c r="A52" s="41">
        <v>9780857055422</v>
      </c>
      <c r="B52" s="41" t="s">
        <v>113</v>
      </c>
      <c r="C52" s="41" t="s">
        <v>111</v>
      </c>
      <c r="D52" s="41" t="s">
        <v>14</v>
      </c>
      <c r="E52" s="42" t="s">
        <v>112</v>
      </c>
      <c r="F52" s="43">
        <v>27.99</v>
      </c>
      <c r="G52" s="42" t="s">
        <v>19</v>
      </c>
      <c r="H52" s="44" t="s">
        <v>114</v>
      </c>
      <c r="I52" s="41"/>
    </row>
    <row r="53" spans="1:9" s="33" customFormat="1" ht="35.1" customHeight="1" x14ac:dyDescent="0.25">
      <c r="A53" s="41">
        <v>9781473677722</v>
      </c>
      <c r="B53" s="41" t="s">
        <v>115</v>
      </c>
      <c r="C53" s="41" t="s">
        <v>116</v>
      </c>
      <c r="D53" s="41" t="s">
        <v>14</v>
      </c>
      <c r="E53" s="42" t="s">
        <v>117</v>
      </c>
      <c r="F53" s="43">
        <v>27.99</v>
      </c>
      <c r="G53" s="42" t="s">
        <v>19</v>
      </c>
      <c r="H53" s="44" t="s">
        <v>26</v>
      </c>
      <c r="I53" s="41"/>
    </row>
    <row r="54" spans="1:9" s="33" customFormat="1" ht="35.1" customHeight="1" x14ac:dyDescent="0.25">
      <c r="A54" s="41">
        <v>9780349700700</v>
      </c>
      <c r="B54" s="41" t="s">
        <v>118</v>
      </c>
      <c r="C54" s="41" t="s">
        <v>119</v>
      </c>
      <c r="D54" s="41" t="s">
        <v>15</v>
      </c>
      <c r="E54" s="42" t="s">
        <v>66</v>
      </c>
      <c r="F54" s="43">
        <v>39.99</v>
      </c>
      <c r="G54" s="42" t="s">
        <v>19</v>
      </c>
      <c r="H54" s="44" t="s">
        <v>26</v>
      </c>
      <c r="I54" s="41"/>
    </row>
    <row r="55" spans="1:9" s="33" customFormat="1" ht="35.1" customHeight="1" x14ac:dyDescent="0.25">
      <c r="A55" s="41">
        <v>9780751567786</v>
      </c>
      <c r="B55" s="41" t="s">
        <v>120</v>
      </c>
      <c r="C55" s="41" t="s">
        <v>121</v>
      </c>
      <c r="D55" s="41" t="s">
        <v>14</v>
      </c>
      <c r="E55" s="42" t="s">
        <v>66</v>
      </c>
      <c r="F55" s="43">
        <v>24.99</v>
      </c>
      <c r="G55" s="42" t="s">
        <v>19</v>
      </c>
      <c r="H55" s="44" t="s">
        <v>32</v>
      </c>
      <c r="I55" s="41"/>
    </row>
    <row r="56" spans="1:9" s="33" customFormat="1" ht="35.1" customHeight="1" x14ac:dyDescent="0.25">
      <c r="A56" s="41">
        <v>9780708898932</v>
      </c>
      <c r="B56" s="41" t="s">
        <v>122</v>
      </c>
      <c r="C56" s="41" t="s">
        <v>123</v>
      </c>
      <c r="D56" s="41" t="s">
        <v>14</v>
      </c>
      <c r="E56" s="42" t="s">
        <v>66</v>
      </c>
      <c r="F56" s="43">
        <v>27.99</v>
      </c>
      <c r="G56" s="42" t="s">
        <v>19</v>
      </c>
      <c r="H56" s="44" t="s">
        <v>26</v>
      </c>
      <c r="I56" s="41"/>
    </row>
    <row r="57" spans="1:9" s="33" customFormat="1" ht="35.1" customHeight="1" x14ac:dyDescent="0.25">
      <c r="A57" s="41">
        <v>9781444784664</v>
      </c>
      <c r="B57" s="41" t="s">
        <v>124</v>
      </c>
      <c r="C57" s="41" t="s">
        <v>125</v>
      </c>
      <c r="D57" s="41" t="s">
        <v>14</v>
      </c>
      <c r="E57" s="42" t="s">
        <v>117</v>
      </c>
      <c r="F57" s="43">
        <v>27.99</v>
      </c>
      <c r="G57" s="42" t="s">
        <v>19</v>
      </c>
      <c r="H57" s="44" t="s">
        <v>26</v>
      </c>
      <c r="I57" s="41"/>
    </row>
    <row r="58" spans="1:9" s="33" customFormat="1" ht="35.1" customHeight="1" x14ac:dyDescent="0.25">
      <c r="A58" s="41">
        <v>9780708899120</v>
      </c>
      <c r="B58" s="41" t="s">
        <v>126</v>
      </c>
      <c r="C58" s="41" t="s">
        <v>127</v>
      </c>
      <c r="D58" s="41" t="s">
        <v>14</v>
      </c>
      <c r="E58" s="42" t="s">
        <v>66</v>
      </c>
      <c r="F58" s="43">
        <v>24.99</v>
      </c>
      <c r="G58" s="42" t="s">
        <v>19</v>
      </c>
      <c r="H58" s="44" t="s">
        <v>20</v>
      </c>
      <c r="I58" s="41"/>
    </row>
    <row r="59" spans="1:9" s="33" customFormat="1" ht="35.1" customHeight="1" x14ac:dyDescent="0.25">
      <c r="A59" s="41">
        <v>9781786488688</v>
      </c>
      <c r="B59" s="41" t="s">
        <v>128</v>
      </c>
      <c r="C59" s="41" t="s">
        <v>129</v>
      </c>
      <c r="D59" s="41" t="s">
        <v>14</v>
      </c>
      <c r="E59" s="42" t="s">
        <v>23</v>
      </c>
      <c r="F59" s="43">
        <v>24.99</v>
      </c>
      <c r="G59" s="42" t="s">
        <v>19</v>
      </c>
      <c r="H59" s="44" t="s">
        <v>26</v>
      </c>
      <c r="I59" s="41"/>
    </row>
    <row r="60" spans="1:9" s="33" customFormat="1" ht="35.1" customHeight="1" x14ac:dyDescent="0.25">
      <c r="A60" s="41">
        <v>9781473641099</v>
      </c>
      <c r="B60" s="41" t="s">
        <v>130</v>
      </c>
      <c r="C60" s="41" t="s">
        <v>131</v>
      </c>
      <c r="D60" s="41" t="s">
        <v>14</v>
      </c>
      <c r="E60" s="42" t="s">
        <v>36</v>
      </c>
      <c r="F60" s="43">
        <v>24.99</v>
      </c>
      <c r="G60" s="42" t="s">
        <v>19</v>
      </c>
      <c r="H60" s="44" t="s">
        <v>26</v>
      </c>
      <c r="I60" s="41"/>
    </row>
    <row r="61" spans="1:9" s="33" customFormat="1" ht="35.1" customHeight="1" x14ac:dyDescent="0.25">
      <c r="A61" s="41">
        <v>9781786485649</v>
      </c>
      <c r="B61" s="41" t="s">
        <v>132</v>
      </c>
      <c r="C61" s="41" t="s">
        <v>133</v>
      </c>
      <c r="D61" s="41" t="s">
        <v>14</v>
      </c>
      <c r="E61" s="42" t="s">
        <v>23</v>
      </c>
      <c r="F61" s="43">
        <v>27.99</v>
      </c>
      <c r="G61" s="42" t="s">
        <v>19</v>
      </c>
      <c r="H61" s="44" t="s">
        <v>32</v>
      </c>
      <c r="I61" s="41"/>
    </row>
    <row r="62" spans="1:9" s="33" customFormat="1" ht="35.1" customHeight="1" x14ac:dyDescent="0.25">
      <c r="A62" s="41">
        <v>9780349007670</v>
      </c>
      <c r="B62" s="41" t="s">
        <v>134</v>
      </c>
      <c r="C62" s="41" t="s">
        <v>135</v>
      </c>
      <c r="D62" s="41" t="s">
        <v>14</v>
      </c>
      <c r="E62" s="42" t="s">
        <v>136</v>
      </c>
      <c r="F62" s="43">
        <v>24.99</v>
      </c>
      <c r="G62" s="42" t="s">
        <v>19</v>
      </c>
      <c r="H62" s="44" t="s">
        <v>26</v>
      </c>
      <c r="I62" s="41"/>
    </row>
    <row r="63" spans="1:9" s="33" customFormat="1" ht="35.1" customHeight="1" x14ac:dyDescent="0.25">
      <c r="A63" s="41">
        <v>9780857058188</v>
      </c>
      <c r="B63" s="41" t="s">
        <v>137</v>
      </c>
      <c r="C63" s="41" t="s">
        <v>138</v>
      </c>
      <c r="D63" s="41" t="s">
        <v>14</v>
      </c>
      <c r="E63" s="42" t="s">
        <v>112</v>
      </c>
      <c r="F63" s="43">
        <v>27.99</v>
      </c>
      <c r="G63" s="42" t="s">
        <v>19</v>
      </c>
      <c r="H63" s="44" t="s">
        <v>21</v>
      </c>
      <c r="I63" s="41"/>
    </row>
    <row r="64" spans="1:9" s="33" customFormat="1" ht="35.1" customHeight="1" x14ac:dyDescent="0.25">
      <c r="A64" s="41">
        <v>9780857058089</v>
      </c>
      <c r="B64" s="41" t="s">
        <v>139</v>
      </c>
      <c r="C64" s="41" t="s">
        <v>140</v>
      </c>
      <c r="D64" s="41" t="s">
        <v>14</v>
      </c>
      <c r="E64" s="42" t="s">
        <v>112</v>
      </c>
      <c r="F64" s="43">
        <v>29.99</v>
      </c>
      <c r="G64" s="42" t="s">
        <v>19</v>
      </c>
      <c r="H64" s="44" t="s">
        <v>56</v>
      </c>
      <c r="I64" s="41"/>
    </row>
    <row r="65" spans="1:9" s="33" customFormat="1" ht="35.1" customHeight="1" x14ac:dyDescent="0.25">
      <c r="A65" s="41">
        <v>9781529401035</v>
      </c>
      <c r="B65" s="41" t="s">
        <v>141</v>
      </c>
      <c r="C65" s="41" t="s">
        <v>142</v>
      </c>
      <c r="D65" s="41" t="s">
        <v>14</v>
      </c>
      <c r="E65" s="42" t="s">
        <v>23</v>
      </c>
      <c r="F65" s="43">
        <v>34.99</v>
      </c>
      <c r="G65" s="42" t="s">
        <v>19</v>
      </c>
      <c r="H65" s="44" t="s">
        <v>32</v>
      </c>
      <c r="I65" s="41"/>
    </row>
    <row r="66" spans="1:9" s="33" customFormat="1" ht="35.1" customHeight="1" x14ac:dyDescent="0.25">
      <c r="A66" s="41">
        <v>9780349422671</v>
      </c>
      <c r="B66" s="41" t="s">
        <v>143</v>
      </c>
      <c r="C66" s="41" t="s">
        <v>144</v>
      </c>
      <c r="D66" s="41" t="s">
        <v>14</v>
      </c>
      <c r="E66" s="42" t="s">
        <v>145</v>
      </c>
      <c r="F66" s="43">
        <v>34.99</v>
      </c>
      <c r="G66" s="42" t="s">
        <v>19</v>
      </c>
      <c r="H66" s="44" t="s">
        <v>26</v>
      </c>
      <c r="I66" s="41"/>
    </row>
    <row r="67" spans="1:9" s="33" customFormat="1" ht="35.1" customHeight="1" x14ac:dyDescent="0.25">
      <c r="A67" s="41">
        <v>9781409155515</v>
      </c>
      <c r="B67" s="41" t="s">
        <v>146</v>
      </c>
      <c r="C67" s="41" t="s">
        <v>147</v>
      </c>
      <c r="D67" s="41" t="s">
        <v>14</v>
      </c>
      <c r="E67" s="42" t="s">
        <v>148</v>
      </c>
      <c r="F67" s="43">
        <v>34.99</v>
      </c>
      <c r="G67" s="42" t="s">
        <v>19</v>
      </c>
      <c r="H67" s="44" t="s">
        <v>26</v>
      </c>
      <c r="I67" s="41"/>
    </row>
    <row r="68" spans="1:9" s="33" customFormat="1" ht="35.1" customHeight="1" x14ac:dyDescent="0.25">
      <c r="A68" s="41">
        <v>9781473638495</v>
      </c>
      <c r="B68" s="41" t="s">
        <v>149</v>
      </c>
      <c r="C68" s="41" t="s">
        <v>150</v>
      </c>
      <c r="D68" s="41" t="s">
        <v>14</v>
      </c>
      <c r="E68" s="42" t="s">
        <v>24</v>
      </c>
      <c r="F68" s="43">
        <v>34.99</v>
      </c>
      <c r="G68" s="42" t="s">
        <v>19</v>
      </c>
      <c r="H68" s="44" t="s">
        <v>151</v>
      </c>
      <c r="I68" s="41"/>
    </row>
    <row r="69" spans="1:9" s="33" customFormat="1" ht="35.1" customHeight="1" x14ac:dyDescent="0.25">
      <c r="A69" s="41">
        <v>9781473614659</v>
      </c>
      <c r="B69" s="41" t="s">
        <v>152</v>
      </c>
      <c r="C69" s="41" t="s">
        <v>153</v>
      </c>
      <c r="D69" s="41" t="s">
        <v>14</v>
      </c>
      <c r="E69" s="42" t="s">
        <v>24</v>
      </c>
      <c r="F69" s="43">
        <v>34.99</v>
      </c>
      <c r="G69" s="42" t="s">
        <v>19</v>
      </c>
      <c r="H69" s="44" t="s">
        <v>26</v>
      </c>
      <c r="I69" s="41"/>
    </row>
    <row r="70" spans="1:9" s="33" customFormat="1" ht="35.1" customHeight="1" x14ac:dyDescent="0.25">
      <c r="A70" s="41">
        <v>9781529309195</v>
      </c>
      <c r="B70" s="41" t="s">
        <v>154</v>
      </c>
      <c r="C70" s="41" t="s">
        <v>155</v>
      </c>
      <c r="D70" s="41" t="s">
        <v>14</v>
      </c>
      <c r="E70" s="42" t="s">
        <v>24</v>
      </c>
      <c r="F70" s="43">
        <v>37.99</v>
      </c>
      <c r="G70" s="42" t="s">
        <v>19</v>
      </c>
      <c r="H70" s="44" t="s">
        <v>32</v>
      </c>
      <c r="I70" s="41"/>
    </row>
    <row r="71" spans="1:9" s="33" customFormat="1" ht="35.1" customHeight="1" x14ac:dyDescent="0.25">
      <c r="A71" s="41">
        <v>9781786485762</v>
      </c>
      <c r="B71" s="41" t="s">
        <v>156</v>
      </c>
      <c r="C71" s="41" t="s">
        <v>157</v>
      </c>
      <c r="D71" s="41" t="s">
        <v>14</v>
      </c>
      <c r="E71" s="42" t="s">
        <v>23</v>
      </c>
      <c r="F71" s="43">
        <v>37.99</v>
      </c>
      <c r="G71" s="42" t="s">
        <v>19</v>
      </c>
      <c r="H71" s="44" t="s">
        <v>26</v>
      </c>
      <c r="I71" s="41"/>
    </row>
    <row r="72" spans="1:9" s="33" customFormat="1" ht="35.1" customHeight="1" x14ac:dyDescent="0.25">
      <c r="A72" s="41">
        <v>9781472129680</v>
      </c>
      <c r="B72" s="41" t="s">
        <v>158</v>
      </c>
      <c r="C72" s="41" t="s">
        <v>159</v>
      </c>
      <c r="D72" s="41" t="s">
        <v>14</v>
      </c>
      <c r="E72" s="42" t="s">
        <v>160</v>
      </c>
      <c r="F72" s="43">
        <v>34.99</v>
      </c>
      <c r="G72" s="42" t="s">
        <v>19</v>
      </c>
      <c r="H72" s="44" t="s">
        <v>32</v>
      </c>
      <c r="I72" s="41"/>
    </row>
    <row r="73" spans="1:9" s="33" customFormat="1" ht="35.1" customHeight="1" x14ac:dyDescent="0.25">
      <c r="A73" s="41">
        <v>9781409187424</v>
      </c>
      <c r="B73" s="41" t="s">
        <v>161</v>
      </c>
      <c r="C73" s="41" t="s">
        <v>162</v>
      </c>
      <c r="D73" s="41" t="s">
        <v>14</v>
      </c>
      <c r="E73" s="42" t="s">
        <v>40</v>
      </c>
      <c r="F73" s="43">
        <v>34.99</v>
      </c>
      <c r="G73" s="42" t="s">
        <v>19</v>
      </c>
      <c r="H73" s="44" t="s">
        <v>26</v>
      </c>
      <c r="I73" s="41"/>
    </row>
    <row r="74" spans="1:9" s="33" customFormat="1" ht="35.1" customHeight="1" x14ac:dyDescent="0.25">
      <c r="A74" s="41">
        <v>9781409176909</v>
      </c>
      <c r="B74" s="41" t="s">
        <v>163</v>
      </c>
      <c r="C74" s="41" t="s">
        <v>164</v>
      </c>
      <c r="D74" s="41" t="s">
        <v>14</v>
      </c>
      <c r="E74" s="42" t="s">
        <v>40</v>
      </c>
      <c r="F74" s="43">
        <v>24.99</v>
      </c>
      <c r="G74" s="42" t="s">
        <v>19</v>
      </c>
      <c r="H74" s="44" t="s">
        <v>32</v>
      </c>
      <c r="I74" s="41"/>
    </row>
    <row r="75" spans="1:9" s="33" customFormat="1" ht="35.1" customHeight="1" x14ac:dyDescent="0.25">
      <c r="A75" s="41">
        <v>9781473691582</v>
      </c>
      <c r="B75" s="41" t="s">
        <v>165</v>
      </c>
      <c r="C75" s="41" t="s">
        <v>166</v>
      </c>
      <c r="D75" s="41" t="s">
        <v>14</v>
      </c>
      <c r="E75" s="42" t="s">
        <v>36</v>
      </c>
      <c r="F75" s="43">
        <v>24.99</v>
      </c>
      <c r="G75" s="42" t="s">
        <v>19</v>
      </c>
      <c r="H75" s="44" t="s">
        <v>26</v>
      </c>
      <c r="I75" s="41"/>
    </row>
    <row r="76" spans="1:9" s="33" customFormat="1" ht="35.1" customHeight="1" x14ac:dyDescent="0.25">
      <c r="A76" s="41">
        <v>9781787479586</v>
      </c>
      <c r="B76" s="41" t="s">
        <v>167</v>
      </c>
      <c r="C76" s="41" t="s">
        <v>168</v>
      </c>
      <c r="D76" s="41" t="s">
        <v>14</v>
      </c>
      <c r="E76" s="42" t="s">
        <v>23</v>
      </c>
      <c r="F76" s="43">
        <v>24.99</v>
      </c>
      <c r="G76" s="42" t="s">
        <v>19</v>
      </c>
      <c r="H76" s="44" t="s">
        <v>26</v>
      </c>
      <c r="I76" s="41"/>
    </row>
    <row r="77" spans="1:9" s="33" customFormat="1" ht="35.1" customHeight="1" x14ac:dyDescent="0.25">
      <c r="A77" s="41">
        <v>9781474607032</v>
      </c>
      <c r="B77" s="41" t="s">
        <v>169</v>
      </c>
      <c r="C77" s="41" t="s">
        <v>170</v>
      </c>
      <c r="D77" s="41" t="s">
        <v>14</v>
      </c>
      <c r="E77" s="42" t="s">
        <v>148</v>
      </c>
      <c r="F77" s="43">
        <v>24.99</v>
      </c>
      <c r="G77" s="42" t="s">
        <v>19</v>
      </c>
      <c r="H77" s="44" t="s">
        <v>26</v>
      </c>
      <c r="I77" s="41"/>
    </row>
    <row r="78" spans="1:9" s="33" customFormat="1" ht="35.1" customHeight="1" x14ac:dyDescent="0.25">
      <c r="A78" s="41">
        <v>9781444786958</v>
      </c>
      <c r="B78" s="41" t="s">
        <v>171</v>
      </c>
      <c r="C78" s="41" t="s">
        <v>172</v>
      </c>
      <c r="D78" s="41" t="s">
        <v>14</v>
      </c>
      <c r="E78" s="42" t="s">
        <v>36</v>
      </c>
      <c r="F78" s="43">
        <v>24.99</v>
      </c>
      <c r="G78" s="42" t="s">
        <v>19</v>
      </c>
      <c r="H78" s="44" t="s">
        <v>60</v>
      </c>
      <c r="I78" s="41"/>
    </row>
    <row r="79" spans="1:9" s="33" customFormat="1" ht="35.1" customHeight="1" x14ac:dyDescent="0.25">
      <c r="A79" s="41">
        <v>9780857057402</v>
      </c>
      <c r="B79" s="41" t="s">
        <v>173</v>
      </c>
      <c r="C79" s="41" t="s">
        <v>174</v>
      </c>
      <c r="D79" s="41" t="s">
        <v>14</v>
      </c>
      <c r="E79" s="42" t="s">
        <v>112</v>
      </c>
      <c r="F79" s="43">
        <v>24.99</v>
      </c>
      <c r="G79" s="42" t="s">
        <v>19</v>
      </c>
      <c r="H79" s="44" t="s">
        <v>26</v>
      </c>
      <c r="I79" s="41"/>
    </row>
    <row r="80" spans="1:9" s="33" customFormat="1" ht="35.1" customHeight="1" x14ac:dyDescent="0.25">
      <c r="A80" s="41">
        <v>9781472238955</v>
      </c>
      <c r="B80" s="41" t="s">
        <v>175</v>
      </c>
      <c r="C80" s="41" t="s">
        <v>176</v>
      </c>
      <c r="D80" s="41" t="s">
        <v>14</v>
      </c>
      <c r="E80" s="42" t="s">
        <v>177</v>
      </c>
      <c r="F80" s="43">
        <v>24.99</v>
      </c>
      <c r="G80" s="42" t="s">
        <v>19</v>
      </c>
      <c r="H80" s="44" t="s">
        <v>26</v>
      </c>
      <c r="I80" s="41"/>
    </row>
    <row r="81" spans="1:9" s="33" customFormat="1" ht="35.1" customHeight="1" x14ac:dyDescent="0.25">
      <c r="A81" s="41">
        <v>9781409187301</v>
      </c>
      <c r="B81" s="41" t="s">
        <v>178</v>
      </c>
      <c r="C81" s="41" t="s">
        <v>179</v>
      </c>
      <c r="D81" s="41" t="s">
        <v>14</v>
      </c>
      <c r="E81" s="42" t="s">
        <v>40</v>
      </c>
      <c r="F81" s="43">
        <v>24.99</v>
      </c>
      <c r="G81" s="42" t="s">
        <v>19</v>
      </c>
      <c r="H81" s="44" t="s">
        <v>21</v>
      </c>
      <c r="I81" s="41"/>
    </row>
    <row r="82" spans="1:9" s="33" customFormat="1" ht="35.1" customHeight="1" x14ac:dyDescent="0.25">
      <c r="A82" s="41">
        <v>9781472127983</v>
      </c>
      <c r="B82" s="41" t="s">
        <v>180</v>
      </c>
      <c r="C82" s="41" t="s">
        <v>181</v>
      </c>
      <c r="D82" s="41" t="s">
        <v>14</v>
      </c>
      <c r="E82" s="42" t="s">
        <v>160</v>
      </c>
      <c r="F82" s="43">
        <v>27.99</v>
      </c>
      <c r="G82" s="42" t="s">
        <v>19</v>
      </c>
      <c r="H82" s="44" t="s">
        <v>26</v>
      </c>
      <c r="I82" s="41"/>
    </row>
    <row r="83" spans="1:9" s="33" customFormat="1" ht="35.1" customHeight="1" x14ac:dyDescent="0.25">
      <c r="A83" s="41">
        <v>9781473668577</v>
      </c>
      <c r="B83" s="41" t="s">
        <v>182</v>
      </c>
      <c r="C83" s="41" t="s">
        <v>183</v>
      </c>
      <c r="D83" s="41" t="s">
        <v>14</v>
      </c>
      <c r="E83" s="42" t="s">
        <v>36</v>
      </c>
      <c r="F83" s="43">
        <v>27.99</v>
      </c>
      <c r="G83" s="42" t="s">
        <v>19</v>
      </c>
      <c r="H83" s="44" t="s">
        <v>32</v>
      </c>
      <c r="I83" s="41"/>
    </row>
    <row r="84" spans="1:9" s="33" customFormat="1" ht="35.1" customHeight="1" x14ac:dyDescent="0.25">
      <c r="A84" s="41">
        <v>9781786487810</v>
      </c>
      <c r="B84" s="41" t="s">
        <v>184</v>
      </c>
      <c r="C84" s="41" t="s">
        <v>185</v>
      </c>
      <c r="D84" s="41" t="s">
        <v>14</v>
      </c>
      <c r="E84" s="42" t="s">
        <v>186</v>
      </c>
      <c r="F84" s="43">
        <v>27.99</v>
      </c>
      <c r="G84" s="42" t="s">
        <v>19</v>
      </c>
      <c r="H84" s="44" t="s">
        <v>26</v>
      </c>
      <c r="I84" s="41"/>
    </row>
    <row r="85" spans="1:9" s="33" customFormat="1" ht="35.1" customHeight="1" x14ac:dyDescent="0.25">
      <c r="A85" s="41">
        <v>9781409190233</v>
      </c>
      <c r="B85" s="41" t="s">
        <v>187</v>
      </c>
      <c r="C85" s="41" t="s">
        <v>188</v>
      </c>
      <c r="D85" s="41" t="s">
        <v>14</v>
      </c>
      <c r="E85" s="42" t="s">
        <v>40</v>
      </c>
      <c r="F85" s="43">
        <v>21.99</v>
      </c>
      <c r="G85" s="42" t="s">
        <v>19</v>
      </c>
      <c r="H85" s="44" t="s">
        <v>26</v>
      </c>
      <c r="I85" s="41"/>
    </row>
    <row r="86" spans="1:9" s="33" customFormat="1" ht="35.1" customHeight="1" x14ac:dyDescent="0.25">
      <c r="A86" s="41">
        <v>9780751549256</v>
      </c>
      <c r="B86" s="41" t="s">
        <v>189</v>
      </c>
      <c r="C86" s="41" t="s">
        <v>190</v>
      </c>
      <c r="D86" s="41" t="s">
        <v>14</v>
      </c>
      <c r="E86" s="42" t="s">
        <v>66</v>
      </c>
      <c r="F86" s="43">
        <v>24.99</v>
      </c>
      <c r="G86" s="42" t="s">
        <v>19</v>
      </c>
      <c r="H86" s="44" t="s">
        <v>191</v>
      </c>
      <c r="I86" s="41"/>
    </row>
    <row r="87" spans="1:9" s="33" customFormat="1" ht="35.1" customHeight="1" x14ac:dyDescent="0.25">
      <c r="A87" s="41">
        <v>9780751549263</v>
      </c>
      <c r="B87" s="41" t="s">
        <v>192</v>
      </c>
      <c r="C87" s="41" t="s">
        <v>190</v>
      </c>
      <c r="D87" s="41" t="s">
        <v>14</v>
      </c>
      <c r="E87" s="42" t="s">
        <v>66</v>
      </c>
      <c r="F87" s="43">
        <v>24.99</v>
      </c>
      <c r="G87" s="42" t="s">
        <v>19</v>
      </c>
      <c r="H87" s="44" t="s">
        <v>191</v>
      </c>
      <c r="I87" s="41"/>
    </row>
    <row r="88" spans="1:9" s="33" customFormat="1" ht="35.1" customHeight="1" x14ac:dyDescent="0.25">
      <c r="A88" s="41">
        <v>9780751572872</v>
      </c>
      <c r="B88" s="41" t="s">
        <v>193</v>
      </c>
      <c r="C88" s="41" t="s">
        <v>190</v>
      </c>
      <c r="D88" s="41" t="s">
        <v>14</v>
      </c>
      <c r="E88" s="42" t="s">
        <v>66</v>
      </c>
      <c r="F88" s="43">
        <v>24.99</v>
      </c>
      <c r="G88" s="42" t="s">
        <v>19</v>
      </c>
      <c r="H88" s="44" t="s">
        <v>20</v>
      </c>
      <c r="I88" s="41"/>
    </row>
    <row r="89" spans="1:9" s="33" customFormat="1" ht="35.1" customHeight="1" x14ac:dyDescent="0.25">
      <c r="A89" s="41">
        <v>9781787479432</v>
      </c>
      <c r="B89" s="41" t="s">
        <v>194</v>
      </c>
      <c r="C89" s="41" t="s">
        <v>195</v>
      </c>
      <c r="D89" s="41" t="s">
        <v>14</v>
      </c>
      <c r="E89" s="42" t="s">
        <v>23</v>
      </c>
      <c r="F89" s="43">
        <v>27.99</v>
      </c>
      <c r="G89" s="42" t="s">
        <v>19</v>
      </c>
      <c r="H89" s="44" t="s">
        <v>32</v>
      </c>
      <c r="I89" s="41"/>
    </row>
    <row r="90" spans="1:9" s="33" customFormat="1" ht="35.1" customHeight="1" x14ac:dyDescent="0.25">
      <c r="A90" s="41">
        <v>9781787479456</v>
      </c>
      <c r="B90" s="41" t="s">
        <v>196</v>
      </c>
      <c r="C90" s="41" t="s">
        <v>195</v>
      </c>
      <c r="D90" s="41" t="s">
        <v>14</v>
      </c>
      <c r="E90" s="42" t="s">
        <v>23</v>
      </c>
      <c r="F90" s="43">
        <v>27.99</v>
      </c>
      <c r="G90" s="42" t="s">
        <v>19</v>
      </c>
      <c r="H90" s="44" t="s">
        <v>32</v>
      </c>
      <c r="I90" s="41"/>
    </row>
    <row r="91" spans="1:9" s="33" customFormat="1" ht="35.1" customHeight="1" x14ac:dyDescent="0.25">
      <c r="A91" s="41">
        <v>9781787479418</v>
      </c>
      <c r="B91" s="41" t="s">
        <v>197</v>
      </c>
      <c r="C91" s="41" t="s">
        <v>195</v>
      </c>
      <c r="D91" s="41" t="s">
        <v>14</v>
      </c>
      <c r="E91" s="42" t="s">
        <v>23</v>
      </c>
      <c r="F91" s="43">
        <v>27.99</v>
      </c>
      <c r="G91" s="42" t="s">
        <v>19</v>
      </c>
      <c r="H91" s="44" t="s">
        <v>32</v>
      </c>
      <c r="I91" s="41"/>
    </row>
    <row r="92" spans="1:9" s="33" customFormat="1" ht="35.1" customHeight="1" x14ac:dyDescent="0.25">
      <c r="A92" s="41">
        <v>9781787479395</v>
      </c>
      <c r="B92" s="41" t="s">
        <v>198</v>
      </c>
      <c r="C92" s="41" t="s">
        <v>195</v>
      </c>
      <c r="D92" s="41" t="s">
        <v>14</v>
      </c>
      <c r="E92" s="42" t="s">
        <v>23</v>
      </c>
      <c r="F92" s="43">
        <v>27.99</v>
      </c>
      <c r="G92" s="42" t="s">
        <v>19</v>
      </c>
      <c r="H92" s="44" t="s">
        <v>32</v>
      </c>
      <c r="I92" s="41"/>
    </row>
    <row r="93" spans="1:9" s="33" customFormat="1" ht="35.1" customHeight="1" x14ac:dyDescent="0.25">
      <c r="A93" s="41">
        <v>9781787479470</v>
      </c>
      <c r="B93" s="41" t="s">
        <v>199</v>
      </c>
      <c r="C93" s="41" t="s">
        <v>195</v>
      </c>
      <c r="D93" s="41" t="s">
        <v>14</v>
      </c>
      <c r="E93" s="42" t="s">
        <v>23</v>
      </c>
      <c r="F93" s="43">
        <v>27.99</v>
      </c>
      <c r="G93" s="42" t="s">
        <v>19</v>
      </c>
      <c r="H93" s="44" t="s">
        <v>32</v>
      </c>
      <c r="I93" s="41"/>
    </row>
    <row r="94" spans="1:9" s="33" customFormat="1" ht="35.1" customHeight="1" x14ac:dyDescent="0.25">
      <c r="A94" s="41">
        <v>9780751570724</v>
      </c>
      <c r="B94" s="41" t="s">
        <v>200</v>
      </c>
      <c r="C94" s="41" t="s">
        <v>201</v>
      </c>
      <c r="D94" s="41" t="s">
        <v>14</v>
      </c>
      <c r="E94" s="42" t="s">
        <v>66</v>
      </c>
      <c r="F94" s="43">
        <v>34.99</v>
      </c>
      <c r="G94" s="42" t="s">
        <v>19</v>
      </c>
      <c r="H94" s="44" t="s">
        <v>26</v>
      </c>
      <c r="I94" s="41"/>
    </row>
    <row r="95" spans="1:9" s="33" customFormat="1" ht="35.1" customHeight="1" x14ac:dyDescent="0.25">
      <c r="A95" s="41">
        <v>9789999116329</v>
      </c>
      <c r="B95" s="41" t="s">
        <v>202</v>
      </c>
      <c r="C95" s="41" t="s">
        <v>201</v>
      </c>
      <c r="D95" s="41" t="s">
        <v>524</v>
      </c>
      <c r="E95" s="42" t="s">
        <v>66</v>
      </c>
      <c r="F95" s="43">
        <v>379.9</v>
      </c>
      <c r="G95" s="42" t="s">
        <v>19</v>
      </c>
      <c r="H95" s="44" t="s">
        <v>26</v>
      </c>
      <c r="I95" s="41"/>
    </row>
    <row r="96" spans="1:9" s="33" customFormat="1" ht="35.1" customHeight="1" x14ac:dyDescent="0.25">
      <c r="A96" s="41">
        <v>9780356510224</v>
      </c>
      <c r="B96" s="41" t="s">
        <v>203</v>
      </c>
      <c r="C96" s="41" t="s">
        <v>204</v>
      </c>
      <c r="D96" s="41" t="s">
        <v>14</v>
      </c>
      <c r="E96" s="42" t="s">
        <v>205</v>
      </c>
      <c r="F96" s="43">
        <v>37.99</v>
      </c>
      <c r="G96" s="42" t="s">
        <v>19</v>
      </c>
      <c r="H96" s="44" t="s">
        <v>26</v>
      </c>
      <c r="I96" s="41"/>
    </row>
    <row r="97" spans="1:9" s="33" customFormat="1" ht="35.1" customHeight="1" x14ac:dyDescent="0.25">
      <c r="A97" s="41">
        <v>9780356510163</v>
      </c>
      <c r="B97" s="41" t="s">
        <v>206</v>
      </c>
      <c r="C97" s="41" t="s">
        <v>204</v>
      </c>
      <c r="D97" s="41" t="s">
        <v>14</v>
      </c>
      <c r="E97" s="42" t="s">
        <v>205</v>
      </c>
      <c r="F97" s="43">
        <v>24.99</v>
      </c>
      <c r="G97" s="42" t="s">
        <v>19</v>
      </c>
      <c r="H97" s="44" t="s">
        <v>207</v>
      </c>
      <c r="I97" s="41"/>
    </row>
    <row r="98" spans="1:9" s="33" customFormat="1" ht="35.1" customHeight="1" x14ac:dyDescent="0.25">
      <c r="A98" s="41">
        <v>9780356510200</v>
      </c>
      <c r="B98" s="41" t="s">
        <v>208</v>
      </c>
      <c r="C98" s="41" t="s">
        <v>204</v>
      </c>
      <c r="D98" s="41" t="s">
        <v>14</v>
      </c>
      <c r="E98" s="42" t="s">
        <v>205</v>
      </c>
      <c r="F98" s="43">
        <v>24.99</v>
      </c>
      <c r="G98" s="42" t="s">
        <v>19</v>
      </c>
      <c r="H98" s="44" t="s">
        <v>53</v>
      </c>
      <c r="I98" s="41"/>
    </row>
    <row r="99" spans="1:9" s="33" customFormat="1" ht="35.1" customHeight="1" x14ac:dyDescent="0.25">
      <c r="A99" s="41">
        <v>9781473225213</v>
      </c>
      <c r="B99" s="41" t="s">
        <v>209</v>
      </c>
      <c r="C99" s="41" t="s">
        <v>210</v>
      </c>
      <c r="D99" s="41" t="s">
        <v>14</v>
      </c>
      <c r="E99" s="42" t="s">
        <v>211</v>
      </c>
      <c r="F99" s="43">
        <v>34.99</v>
      </c>
      <c r="G99" s="42" t="s">
        <v>19</v>
      </c>
      <c r="H99" s="44" t="s">
        <v>26</v>
      </c>
      <c r="I99" s="41"/>
    </row>
    <row r="100" spans="1:9" s="33" customFormat="1" ht="35.1" customHeight="1" x14ac:dyDescent="0.25">
      <c r="A100" s="41">
        <v>9781784298067</v>
      </c>
      <c r="B100" s="41" t="s">
        <v>212</v>
      </c>
      <c r="C100" s="41" t="s">
        <v>213</v>
      </c>
      <c r="D100" s="41" t="s">
        <v>14</v>
      </c>
      <c r="E100" s="42" t="s">
        <v>186</v>
      </c>
      <c r="F100" s="43">
        <v>37.99</v>
      </c>
      <c r="G100" s="42" t="s">
        <v>19</v>
      </c>
      <c r="H100" s="44" t="s">
        <v>26</v>
      </c>
      <c r="I100" s="41"/>
    </row>
    <row r="101" spans="1:9" s="33" customFormat="1" ht="35.1" customHeight="1" x14ac:dyDescent="0.25">
      <c r="A101" s="41">
        <v>9781473224315</v>
      </c>
      <c r="B101" s="41" t="s">
        <v>214</v>
      </c>
      <c r="C101" s="41" t="s">
        <v>215</v>
      </c>
      <c r="D101" s="41" t="s">
        <v>15</v>
      </c>
      <c r="E101" s="42" t="s">
        <v>211</v>
      </c>
      <c r="F101" s="43">
        <v>39.99</v>
      </c>
      <c r="G101" s="42" t="s">
        <v>19</v>
      </c>
      <c r="H101" s="44" t="s">
        <v>26</v>
      </c>
      <c r="I101" s="41"/>
    </row>
    <row r="102" spans="1:9" s="33" customFormat="1" ht="35.1" customHeight="1" x14ac:dyDescent="0.25">
      <c r="A102" s="41">
        <v>9780356513126</v>
      </c>
      <c r="B102" s="41" t="s">
        <v>216</v>
      </c>
      <c r="C102" s="41" t="s">
        <v>217</v>
      </c>
      <c r="D102" s="41" t="s">
        <v>14</v>
      </c>
      <c r="E102" s="42" t="s">
        <v>205</v>
      </c>
      <c r="F102" s="43">
        <v>27.99</v>
      </c>
      <c r="G102" s="42" t="s">
        <v>19</v>
      </c>
      <c r="H102" s="44" t="s">
        <v>32</v>
      </c>
      <c r="I102" s="41"/>
    </row>
    <row r="103" spans="1:9" s="33" customFormat="1" ht="35.1" customHeight="1" x14ac:dyDescent="0.25">
      <c r="A103" s="41">
        <v>9781473222533</v>
      </c>
      <c r="B103" s="41" t="s">
        <v>218</v>
      </c>
      <c r="C103" s="41" t="s">
        <v>219</v>
      </c>
      <c r="D103" s="41" t="s">
        <v>14</v>
      </c>
      <c r="E103" s="42" t="s">
        <v>211</v>
      </c>
      <c r="F103" s="43">
        <v>27.99</v>
      </c>
      <c r="G103" s="42" t="s">
        <v>19</v>
      </c>
      <c r="H103" s="44" t="s">
        <v>26</v>
      </c>
      <c r="I103" s="41"/>
    </row>
    <row r="104" spans="1:9" s="33" customFormat="1" ht="35.1" customHeight="1" x14ac:dyDescent="0.25">
      <c r="A104" s="41">
        <v>9780356512228</v>
      </c>
      <c r="B104" s="41" t="s">
        <v>220</v>
      </c>
      <c r="C104" s="41" t="s">
        <v>221</v>
      </c>
      <c r="D104" s="41" t="s">
        <v>14</v>
      </c>
      <c r="E104" s="42" t="s">
        <v>205</v>
      </c>
      <c r="F104" s="43">
        <v>27.99</v>
      </c>
      <c r="G104" s="42" t="s">
        <v>19</v>
      </c>
      <c r="H104" s="44" t="s">
        <v>56</v>
      </c>
      <c r="I104" s="41"/>
    </row>
    <row r="105" spans="1:9" s="33" customFormat="1" ht="35.1" customHeight="1" x14ac:dyDescent="0.25">
      <c r="A105" s="41">
        <v>9780575088573</v>
      </c>
      <c r="B105" s="41" t="s">
        <v>222</v>
      </c>
      <c r="C105" s="41" t="s">
        <v>223</v>
      </c>
      <c r="D105" s="41" t="s">
        <v>14</v>
      </c>
      <c r="E105" s="42" t="s">
        <v>211</v>
      </c>
      <c r="F105" s="43">
        <v>27.99</v>
      </c>
      <c r="G105" s="42" t="s">
        <v>19</v>
      </c>
      <c r="H105" s="44" t="s">
        <v>26</v>
      </c>
      <c r="I105" s="41"/>
    </row>
    <row r="106" spans="1:9" s="33" customFormat="1" ht="35.1" customHeight="1" x14ac:dyDescent="0.25">
      <c r="A106" s="41">
        <v>9780349423197</v>
      </c>
      <c r="B106" s="41" t="s">
        <v>224</v>
      </c>
      <c r="C106" s="41" t="s">
        <v>225</v>
      </c>
      <c r="D106" s="41" t="s">
        <v>14</v>
      </c>
      <c r="E106" s="42" t="s">
        <v>226</v>
      </c>
      <c r="F106" s="43">
        <v>24.99</v>
      </c>
      <c r="G106" s="42" t="s">
        <v>19</v>
      </c>
      <c r="H106" s="44" t="s">
        <v>227</v>
      </c>
      <c r="I106" s="41"/>
    </row>
    <row r="107" spans="1:9" s="33" customFormat="1" ht="35.1" customHeight="1" x14ac:dyDescent="0.25">
      <c r="A107" s="41">
        <v>9780356511719</v>
      </c>
      <c r="B107" s="41" t="s">
        <v>228</v>
      </c>
      <c r="C107" s="41" t="s">
        <v>229</v>
      </c>
      <c r="D107" s="41" t="s">
        <v>14</v>
      </c>
      <c r="E107" s="42" t="s">
        <v>205</v>
      </c>
      <c r="F107" s="43">
        <v>27.99</v>
      </c>
      <c r="G107" s="42" t="s">
        <v>19</v>
      </c>
      <c r="H107" s="44" t="s">
        <v>26</v>
      </c>
      <c r="I107" s="41"/>
    </row>
    <row r="108" spans="1:9" s="33" customFormat="1" ht="35.1" customHeight="1" x14ac:dyDescent="0.25">
      <c r="A108" s="41">
        <v>9781473217720</v>
      </c>
      <c r="B108" s="41" t="s">
        <v>230</v>
      </c>
      <c r="C108" s="41" t="s">
        <v>231</v>
      </c>
      <c r="D108" s="41" t="s">
        <v>14</v>
      </c>
      <c r="E108" s="42" t="s">
        <v>211</v>
      </c>
      <c r="F108" s="43">
        <v>27.99</v>
      </c>
      <c r="G108" s="42" t="s">
        <v>19</v>
      </c>
      <c r="H108" s="44" t="s">
        <v>26</v>
      </c>
      <c r="I108" s="41"/>
    </row>
    <row r="109" spans="1:9" s="33" customFormat="1" ht="35.1" customHeight="1" x14ac:dyDescent="0.25">
      <c r="A109" s="41">
        <v>9780356511108</v>
      </c>
      <c r="B109" s="41" t="s">
        <v>232</v>
      </c>
      <c r="C109" s="41" t="s">
        <v>233</v>
      </c>
      <c r="D109" s="41" t="s">
        <v>14</v>
      </c>
      <c r="E109" s="42" t="s">
        <v>205</v>
      </c>
      <c r="F109" s="43">
        <v>27.99</v>
      </c>
      <c r="G109" s="42" t="s">
        <v>19</v>
      </c>
      <c r="H109" s="44" t="s">
        <v>32</v>
      </c>
      <c r="I109" s="41"/>
    </row>
    <row r="110" spans="1:9" s="33" customFormat="1" ht="35.1" customHeight="1" x14ac:dyDescent="0.25">
      <c r="A110" s="41">
        <v>9781472264312</v>
      </c>
      <c r="B110" s="41" t="s">
        <v>234</v>
      </c>
      <c r="C110" s="41" t="s">
        <v>235</v>
      </c>
      <c r="D110" s="41" t="s">
        <v>14</v>
      </c>
      <c r="E110" s="42" t="s">
        <v>177</v>
      </c>
      <c r="F110" s="43">
        <v>24.99</v>
      </c>
      <c r="G110" s="42" t="s">
        <v>19</v>
      </c>
      <c r="H110" s="44" t="s">
        <v>236</v>
      </c>
      <c r="I110" s="41"/>
    </row>
    <row r="111" spans="1:9" s="33" customFormat="1" ht="35.1" customHeight="1" x14ac:dyDescent="0.25">
      <c r="A111" s="41">
        <v>9781472264268</v>
      </c>
      <c r="B111" s="41" t="s">
        <v>237</v>
      </c>
      <c r="C111" s="41" t="s">
        <v>235</v>
      </c>
      <c r="D111" s="41" t="s">
        <v>14</v>
      </c>
      <c r="E111" s="42" t="s">
        <v>177</v>
      </c>
      <c r="F111" s="43">
        <v>24.99</v>
      </c>
      <c r="G111" s="42" t="s">
        <v>19</v>
      </c>
      <c r="H111" s="44" t="s">
        <v>236</v>
      </c>
      <c r="I111" s="41"/>
    </row>
    <row r="112" spans="1:9" s="33" customFormat="1" ht="35.1" customHeight="1" x14ac:dyDescent="0.25">
      <c r="A112" s="41">
        <v>9781472264145</v>
      </c>
      <c r="B112" s="41" t="s">
        <v>238</v>
      </c>
      <c r="C112" s="41" t="s">
        <v>235</v>
      </c>
      <c r="D112" s="41" t="s">
        <v>14</v>
      </c>
      <c r="E112" s="42" t="s">
        <v>177</v>
      </c>
      <c r="F112" s="43">
        <v>24.99</v>
      </c>
      <c r="G112" s="42" t="s">
        <v>19</v>
      </c>
      <c r="H112" s="44" t="s">
        <v>53</v>
      </c>
      <c r="I112" s="41"/>
    </row>
    <row r="113" spans="1:9" s="33" customFormat="1" ht="35.1" customHeight="1" x14ac:dyDescent="0.25">
      <c r="A113" s="41">
        <v>9781472264398</v>
      </c>
      <c r="B113" s="41" t="s">
        <v>239</v>
      </c>
      <c r="C113" s="41" t="s">
        <v>235</v>
      </c>
      <c r="D113" s="41" t="s">
        <v>14</v>
      </c>
      <c r="E113" s="42" t="s">
        <v>177</v>
      </c>
      <c r="F113" s="43">
        <v>24.99</v>
      </c>
      <c r="G113" s="42" t="s">
        <v>19</v>
      </c>
      <c r="H113" s="44" t="s">
        <v>236</v>
      </c>
      <c r="I113" s="41"/>
    </row>
    <row r="114" spans="1:9" s="33" customFormat="1" ht="35.1" customHeight="1" x14ac:dyDescent="0.25">
      <c r="A114" s="41">
        <v>9781472264428</v>
      </c>
      <c r="B114" s="41" t="s">
        <v>240</v>
      </c>
      <c r="C114" s="41" t="s">
        <v>235</v>
      </c>
      <c r="D114" s="41" t="s">
        <v>14</v>
      </c>
      <c r="E114" s="42" t="s">
        <v>177</v>
      </c>
      <c r="F114" s="43">
        <v>24.99</v>
      </c>
      <c r="G114" s="42" t="s">
        <v>19</v>
      </c>
      <c r="H114" s="44" t="s">
        <v>236</v>
      </c>
      <c r="I114" s="41"/>
    </row>
    <row r="115" spans="1:9" s="33" customFormat="1" ht="35.1" customHeight="1" x14ac:dyDescent="0.25">
      <c r="A115" s="41">
        <v>9781472264336</v>
      </c>
      <c r="B115" s="41" t="s">
        <v>241</v>
      </c>
      <c r="C115" s="41" t="s">
        <v>235</v>
      </c>
      <c r="D115" s="41" t="s">
        <v>14</v>
      </c>
      <c r="E115" s="42" t="s">
        <v>177</v>
      </c>
      <c r="F115" s="43">
        <v>24.99</v>
      </c>
      <c r="G115" s="42" t="s">
        <v>19</v>
      </c>
      <c r="H115" s="44" t="s">
        <v>236</v>
      </c>
      <c r="I115" s="41"/>
    </row>
    <row r="116" spans="1:9" s="33" customFormat="1" ht="35.1" customHeight="1" x14ac:dyDescent="0.25">
      <c r="A116" s="41">
        <v>9781472264442</v>
      </c>
      <c r="B116" s="41" t="s">
        <v>242</v>
      </c>
      <c r="C116" s="41" t="s">
        <v>235</v>
      </c>
      <c r="D116" s="41" t="s">
        <v>14</v>
      </c>
      <c r="E116" s="42" t="s">
        <v>177</v>
      </c>
      <c r="F116" s="43">
        <v>24.99</v>
      </c>
      <c r="G116" s="42" t="s">
        <v>19</v>
      </c>
      <c r="H116" s="44" t="s">
        <v>236</v>
      </c>
      <c r="I116" s="41"/>
    </row>
    <row r="117" spans="1:9" s="33" customFormat="1" ht="35.1" customHeight="1" x14ac:dyDescent="0.25">
      <c r="A117" s="41">
        <v>9781472264282</v>
      </c>
      <c r="B117" s="41" t="s">
        <v>243</v>
      </c>
      <c r="C117" s="41" t="s">
        <v>235</v>
      </c>
      <c r="D117" s="41" t="s">
        <v>14</v>
      </c>
      <c r="E117" s="42" t="s">
        <v>177</v>
      </c>
      <c r="F117" s="43">
        <v>24.99</v>
      </c>
      <c r="G117" s="42" t="s">
        <v>19</v>
      </c>
      <c r="H117" s="44" t="s">
        <v>236</v>
      </c>
      <c r="I117" s="41"/>
    </row>
    <row r="118" spans="1:9" s="33" customFormat="1" ht="35.1" customHeight="1" x14ac:dyDescent="0.25">
      <c r="A118" s="41">
        <v>9781472264169</v>
      </c>
      <c r="B118" s="41" t="s">
        <v>244</v>
      </c>
      <c r="C118" s="41" t="s">
        <v>235</v>
      </c>
      <c r="D118" s="41" t="s">
        <v>14</v>
      </c>
      <c r="E118" s="42" t="s">
        <v>177</v>
      </c>
      <c r="F118" s="43">
        <v>24.99</v>
      </c>
      <c r="G118" s="42" t="s">
        <v>19</v>
      </c>
      <c r="H118" s="44" t="s">
        <v>236</v>
      </c>
      <c r="I118" s="41"/>
    </row>
    <row r="119" spans="1:9" s="33" customFormat="1" ht="35.1" customHeight="1" x14ac:dyDescent="0.25">
      <c r="A119" s="41">
        <v>9781472264251</v>
      </c>
      <c r="B119" s="41" t="s">
        <v>245</v>
      </c>
      <c r="C119" s="41" t="s">
        <v>235</v>
      </c>
      <c r="D119" s="41" t="s">
        <v>14</v>
      </c>
      <c r="E119" s="42" t="s">
        <v>47</v>
      </c>
      <c r="F119" s="43">
        <v>24.99</v>
      </c>
      <c r="G119" s="42" t="s">
        <v>19</v>
      </c>
      <c r="H119" s="44" t="s">
        <v>20</v>
      </c>
      <c r="I119" s="41"/>
    </row>
    <row r="120" spans="1:9" s="33" customFormat="1" ht="35.1" customHeight="1" x14ac:dyDescent="0.25">
      <c r="A120" s="41">
        <v>9781472264190</v>
      </c>
      <c r="B120" s="41" t="s">
        <v>246</v>
      </c>
      <c r="C120" s="41" t="s">
        <v>235</v>
      </c>
      <c r="D120" s="41" t="s">
        <v>14</v>
      </c>
      <c r="E120" s="42" t="s">
        <v>177</v>
      </c>
      <c r="F120" s="43">
        <v>24.99</v>
      </c>
      <c r="G120" s="42" t="s">
        <v>19</v>
      </c>
      <c r="H120" s="44" t="s">
        <v>236</v>
      </c>
      <c r="I120" s="41"/>
    </row>
    <row r="121" spans="1:9" s="33" customFormat="1" ht="35.1" customHeight="1" x14ac:dyDescent="0.25">
      <c r="A121" s="41">
        <v>9781472264343</v>
      </c>
      <c r="B121" s="41" t="s">
        <v>247</v>
      </c>
      <c r="C121" s="41" t="s">
        <v>235</v>
      </c>
      <c r="D121" s="41" t="s">
        <v>14</v>
      </c>
      <c r="E121" s="42" t="s">
        <v>177</v>
      </c>
      <c r="F121" s="43">
        <v>24.99</v>
      </c>
      <c r="G121" s="42" t="s">
        <v>19</v>
      </c>
      <c r="H121" s="44" t="s">
        <v>236</v>
      </c>
      <c r="I121" s="41"/>
    </row>
    <row r="122" spans="1:9" s="33" customFormat="1" ht="35.1" customHeight="1" x14ac:dyDescent="0.25">
      <c r="A122" s="41">
        <v>9781472264374</v>
      </c>
      <c r="B122" s="41" t="s">
        <v>248</v>
      </c>
      <c r="C122" s="41" t="s">
        <v>235</v>
      </c>
      <c r="D122" s="41" t="s">
        <v>14</v>
      </c>
      <c r="E122" s="42" t="s">
        <v>177</v>
      </c>
      <c r="F122" s="43">
        <v>24.99</v>
      </c>
      <c r="G122" s="42" t="s">
        <v>19</v>
      </c>
      <c r="H122" s="44" t="s">
        <v>236</v>
      </c>
      <c r="I122" s="41"/>
    </row>
    <row r="123" spans="1:9" s="33" customFormat="1" ht="35.1" customHeight="1" x14ac:dyDescent="0.25">
      <c r="A123" s="41">
        <v>9781472264480</v>
      </c>
      <c r="B123" s="41" t="s">
        <v>249</v>
      </c>
      <c r="C123" s="41" t="s">
        <v>235</v>
      </c>
      <c r="D123" s="41" t="s">
        <v>14</v>
      </c>
      <c r="E123" s="42" t="s">
        <v>177</v>
      </c>
      <c r="F123" s="43">
        <v>24.99</v>
      </c>
      <c r="G123" s="42" t="s">
        <v>19</v>
      </c>
      <c r="H123" s="44" t="s">
        <v>236</v>
      </c>
      <c r="I123" s="41"/>
    </row>
    <row r="124" spans="1:9" s="33" customFormat="1" ht="35.1" customHeight="1" x14ac:dyDescent="0.25">
      <c r="A124" s="41">
        <v>9781472264213</v>
      </c>
      <c r="B124" s="41" t="s">
        <v>250</v>
      </c>
      <c r="C124" s="41" t="s">
        <v>235</v>
      </c>
      <c r="D124" s="41" t="s">
        <v>14</v>
      </c>
      <c r="E124" s="42" t="s">
        <v>177</v>
      </c>
      <c r="F124" s="43">
        <v>24.99</v>
      </c>
      <c r="G124" s="42" t="s">
        <v>19</v>
      </c>
      <c r="H124" s="44" t="s">
        <v>236</v>
      </c>
      <c r="I124" s="41"/>
    </row>
    <row r="125" spans="1:9" s="33" customFormat="1" ht="35.1" customHeight="1" x14ac:dyDescent="0.25">
      <c r="A125" s="41">
        <v>9781472248466</v>
      </c>
      <c r="B125" s="41" t="s">
        <v>251</v>
      </c>
      <c r="C125" s="41" t="s">
        <v>252</v>
      </c>
      <c r="D125" s="41" t="s">
        <v>14</v>
      </c>
      <c r="E125" s="42" t="s">
        <v>177</v>
      </c>
      <c r="F125" s="43">
        <v>24.99</v>
      </c>
      <c r="G125" s="42" t="s">
        <v>19</v>
      </c>
      <c r="H125" s="44" t="s">
        <v>26</v>
      </c>
      <c r="I125" s="41"/>
    </row>
    <row r="126" spans="1:9" s="33" customFormat="1" ht="35.1" customHeight="1" x14ac:dyDescent="0.25">
      <c r="A126" s="41">
        <v>9781409184157</v>
      </c>
      <c r="B126" s="41" t="s">
        <v>253</v>
      </c>
      <c r="C126" s="41" t="s">
        <v>254</v>
      </c>
      <c r="D126" s="41" t="s">
        <v>14</v>
      </c>
      <c r="E126" s="42" t="s">
        <v>255</v>
      </c>
      <c r="F126" s="43">
        <v>34.99</v>
      </c>
      <c r="G126" s="42" t="s">
        <v>19</v>
      </c>
      <c r="H126" s="44" t="s">
        <v>26</v>
      </c>
      <c r="I126" s="41"/>
    </row>
    <row r="127" spans="1:9" s="33" customFormat="1" ht="35.1" customHeight="1" x14ac:dyDescent="0.25">
      <c r="A127" s="41">
        <v>9781472257543</v>
      </c>
      <c r="B127" s="41" t="s">
        <v>256</v>
      </c>
      <c r="C127" s="41" t="s">
        <v>257</v>
      </c>
      <c r="D127" s="41" t="s">
        <v>14</v>
      </c>
      <c r="E127" s="42" t="s">
        <v>177</v>
      </c>
      <c r="F127" s="43">
        <v>27.99</v>
      </c>
      <c r="G127" s="42" t="s">
        <v>19</v>
      </c>
      <c r="H127" s="44" t="s">
        <v>32</v>
      </c>
      <c r="I127" s="41"/>
    </row>
    <row r="128" spans="1:9" s="33" customFormat="1" ht="35.1" customHeight="1" x14ac:dyDescent="0.25">
      <c r="A128" s="41">
        <v>9781409177609</v>
      </c>
      <c r="B128" s="41" t="s">
        <v>258</v>
      </c>
      <c r="C128" s="41" t="s">
        <v>259</v>
      </c>
      <c r="D128" s="41" t="s">
        <v>14</v>
      </c>
      <c r="E128" s="42" t="s">
        <v>255</v>
      </c>
      <c r="F128" s="43">
        <v>27.99</v>
      </c>
      <c r="G128" s="42" t="s">
        <v>19</v>
      </c>
      <c r="H128" s="44" t="s">
        <v>21</v>
      </c>
      <c r="I128" s="41"/>
    </row>
    <row r="129" spans="1:9" s="33" customFormat="1" ht="35.1" customHeight="1" x14ac:dyDescent="0.25">
      <c r="A129" s="41">
        <v>9781409177630</v>
      </c>
      <c r="B129" s="41" t="s">
        <v>260</v>
      </c>
      <c r="C129" s="41" t="s">
        <v>261</v>
      </c>
      <c r="D129" s="41" t="s">
        <v>14</v>
      </c>
      <c r="E129" s="42" t="s">
        <v>255</v>
      </c>
      <c r="F129" s="43">
        <v>24.99</v>
      </c>
      <c r="G129" s="42" t="s">
        <v>19</v>
      </c>
      <c r="H129" s="44" t="s">
        <v>26</v>
      </c>
      <c r="I129" s="41"/>
    </row>
    <row r="130" spans="1:9" s="33" customFormat="1" ht="35.1" customHeight="1" x14ac:dyDescent="0.25">
      <c r="A130" s="41">
        <v>9780349423647</v>
      </c>
      <c r="B130" s="41" t="s">
        <v>262</v>
      </c>
      <c r="C130" s="41" t="s">
        <v>263</v>
      </c>
      <c r="D130" s="41" t="s">
        <v>14</v>
      </c>
      <c r="E130" s="42" t="s">
        <v>226</v>
      </c>
      <c r="F130" s="43">
        <v>24.99</v>
      </c>
      <c r="G130" s="42" t="s">
        <v>19</v>
      </c>
      <c r="H130" s="44" t="s">
        <v>30</v>
      </c>
      <c r="I130" s="41"/>
    </row>
    <row r="131" spans="1:9" s="33" customFormat="1" ht="35.1" customHeight="1" x14ac:dyDescent="0.25">
      <c r="A131" s="41">
        <v>9781302914134</v>
      </c>
      <c r="B131" s="41" t="s">
        <v>264</v>
      </c>
      <c r="C131" s="41" t="s">
        <v>265</v>
      </c>
      <c r="D131" s="41" t="s">
        <v>14</v>
      </c>
      <c r="E131" s="42" t="s">
        <v>266</v>
      </c>
      <c r="F131" s="43">
        <v>39.99</v>
      </c>
      <c r="G131" s="42" t="s">
        <v>19</v>
      </c>
      <c r="H131" s="44" t="s">
        <v>32</v>
      </c>
      <c r="I131" s="41"/>
    </row>
    <row r="132" spans="1:9" s="33" customFormat="1" ht="35.1" customHeight="1" x14ac:dyDescent="0.25">
      <c r="A132" s="41">
        <v>9781302915230</v>
      </c>
      <c r="B132" s="41" t="s">
        <v>267</v>
      </c>
      <c r="C132" s="41" t="s">
        <v>268</v>
      </c>
      <c r="D132" s="41" t="s">
        <v>14</v>
      </c>
      <c r="E132" s="42" t="s">
        <v>266</v>
      </c>
      <c r="F132" s="43">
        <v>37.99</v>
      </c>
      <c r="G132" s="42" t="s">
        <v>19</v>
      </c>
      <c r="H132" s="44" t="s">
        <v>32</v>
      </c>
      <c r="I132" s="41"/>
    </row>
    <row r="133" spans="1:9" s="33" customFormat="1" ht="35.1" customHeight="1" x14ac:dyDescent="0.25">
      <c r="A133" s="41">
        <v>9781302917104</v>
      </c>
      <c r="B133" s="41" t="s">
        <v>269</v>
      </c>
      <c r="C133" s="41" t="s">
        <v>270</v>
      </c>
      <c r="D133" s="41" t="s">
        <v>14</v>
      </c>
      <c r="E133" s="42" t="s">
        <v>266</v>
      </c>
      <c r="F133" s="43">
        <v>39.99</v>
      </c>
      <c r="G133" s="42" t="s">
        <v>19</v>
      </c>
      <c r="H133" s="44" t="s">
        <v>26</v>
      </c>
      <c r="I133" s="41"/>
    </row>
    <row r="134" spans="1:9" s="33" customFormat="1" ht="35.1" customHeight="1" x14ac:dyDescent="0.25">
      <c r="A134" s="41">
        <v>9781302916619</v>
      </c>
      <c r="B134" s="41" t="s">
        <v>271</v>
      </c>
      <c r="C134" s="41" t="s">
        <v>272</v>
      </c>
      <c r="D134" s="41" t="s">
        <v>14</v>
      </c>
      <c r="E134" s="42" t="s">
        <v>266</v>
      </c>
      <c r="F134" s="43">
        <v>60</v>
      </c>
      <c r="G134" s="42" t="s">
        <v>19</v>
      </c>
      <c r="H134" s="44" t="s">
        <v>32</v>
      </c>
      <c r="I134" s="41"/>
    </row>
    <row r="135" spans="1:9" s="33" customFormat="1" ht="35.1" customHeight="1" x14ac:dyDescent="0.25">
      <c r="A135" s="41">
        <v>9781472262134</v>
      </c>
      <c r="B135" s="41" t="s">
        <v>27</v>
      </c>
      <c r="C135" s="41" t="s">
        <v>28</v>
      </c>
      <c r="D135" s="41" t="s">
        <v>15</v>
      </c>
      <c r="E135" s="42" t="s">
        <v>29</v>
      </c>
      <c r="F135" s="43">
        <v>24.99</v>
      </c>
      <c r="G135" s="42" t="s">
        <v>19</v>
      </c>
      <c r="H135" s="44" t="s">
        <v>30</v>
      </c>
      <c r="I135" s="41"/>
    </row>
    <row r="136" spans="1:9" s="33" customFormat="1" ht="35.1" customHeight="1" x14ac:dyDescent="0.25">
      <c r="A136" s="41">
        <v>9781472265197</v>
      </c>
      <c r="B136" s="41" t="s">
        <v>31</v>
      </c>
      <c r="C136" s="41" t="s">
        <v>28</v>
      </c>
      <c r="D136" s="41" t="s">
        <v>526</v>
      </c>
      <c r="E136" s="42" t="s">
        <v>29</v>
      </c>
      <c r="F136" s="43">
        <v>24.99</v>
      </c>
      <c r="G136" s="42" t="s">
        <v>19</v>
      </c>
      <c r="H136" s="44" t="s">
        <v>30</v>
      </c>
      <c r="I136" s="41"/>
    </row>
    <row r="137" spans="1:9" s="33" customFormat="1" ht="35.1" customHeight="1" x14ac:dyDescent="0.25">
      <c r="A137" s="41">
        <v>9781474608206</v>
      </c>
      <c r="B137" s="41" t="s">
        <v>273</v>
      </c>
      <c r="C137" s="41" t="s">
        <v>274</v>
      </c>
      <c r="D137" s="41" t="s">
        <v>14</v>
      </c>
      <c r="E137" s="42" t="s">
        <v>275</v>
      </c>
      <c r="F137" s="43">
        <v>37.99</v>
      </c>
      <c r="G137" s="42" t="s">
        <v>19</v>
      </c>
      <c r="H137" s="44" t="s">
        <v>26</v>
      </c>
      <c r="I137" s="41"/>
    </row>
    <row r="138" spans="1:9" s="33" customFormat="1" ht="35.1" customHeight="1" x14ac:dyDescent="0.25">
      <c r="A138" s="41">
        <v>9789999116435</v>
      </c>
      <c r="B138" s="41" t="s">
        <v>276</v>
      </c>
      <c r="C138" s="41" t="s">
        <v>274</v>
      </c>
      <c r="D138" s="41" t="s">
        <v>524</v>
      </c>
      <c r="E138" s="42" t="s">
        <v>275</v>
      </c>
      <c r="F138" s="43">
        <v>455.88</v>
      </c>
      <c r="G138" s="42" t="s">
        <v>19</v>
      </c>
      <c r="H138" s="44" t="s">
        <v>26</v>
      </c>
      <c r="I138" s="41"/>
    </row>
    <row r="139" spans="1:9" s="33" customFormat="1" ht="35.1" customHeight="1" x14ac:dyDescent="0.25">
      <c r="A139" s="41">
        <v>9781474601450</v>
      </c>
      <c r="B139" s="41" t="s">
        <v>277</v>
      </c>
      <c r="C139" s="41" t="s">
        <v>274</v>
      </c>
      <c r="D139" s="41" t="s">
        <v>14</v>
      </c>
      <c r="E139" s="42" t="s">
        <v>275</v>
      </c>
      <c r="F139" s="43">
        <v>27.99</v>
      </c>
      <c r="G139" s="42" t="s">
        <v>19</v>
      </c>
      <c r="H139" s="44" t="s">
        <v>33</v>
      </c>
      <c r="I139" s="41"/>
    </row>
    <row r="140" spans="1:9" s="33" customFormat="1" ht="35.1" customHeight="1" x14ac:dyDescent="0.25">
      <c r="A140" s="41">
        <v>9780753828960</v>
      </c>
      <c r="B140" s="41" t="s">
        <v>278</v>
      </c>
      <c r="C140" s="41" t="s">
        <v>274</v>
      </c>
      <c r="D140" s="41" t="s">
        <v>14</v>
      </c>
      <c r="E140" s="42" t="s">
        <v>279</v>
      </c>
      <c r="F140" s="43">
        <v>27.99</v>
      </c>
      <c r="G140" s="42" t="s">
        <v>19</v>
      </c>
      <c r="H140" s="44" t="s">
        <v>280</v>
      </c>
      <c r="I140" s="41"/>
    </row>
    <row r="141" spans="1:9" s="33" customFormat="1" ht="35.1" customHeight="1" x14ac:dyDescent="0.25">
      <c r="A141" s="41">
        <v>9781408712627</v>
      </c>
      <c r="B141" s="41" t="s">
        <v>281</v>
      </c>
      <c r="C141" s="41" t="s">
        <v>282</v>
      </c>
      <c r="D141" s="41" t="s">
        <v>14</v>
      </c>
      <c r="E141" s="42" t="s">
        <v>70</v>
      </c>
      <c r="F141" s="43">
        <v>34.99</v>
      </c>
      <c r="G141" s="42" t="s">
        <v>19</v>
      </c>
      <c r="H141" s="44" t="s">
        <v>283</v>
      </c>
      <c r="I141" s="41"/>
    </row>
    <row r="142" spans="1:9" s="33" customFormat="1" ht="35.1" customHeight="1" x14ac:dyDescent="0.25">
      <c r="A142" s="41">
        <v>9781529387230</v>
      </c>
      <c r="B142" s="41" t="s">
        <v>284</v>
      </c>
      <c r="C142" s="41" t="s">
        <v>285</v>
      </c>
      <c r="D142" s="41" t="s">
        <v>14</v>
      </c>
      <c r="E142" s="42" t="s">
        <v>50</v>
      </c>
      <c r="F142" s="43">
        <v>37.99</v>
      </c>
      <c r="G142" s="42" t="s">
        <v>19</v>
      </c>
      <c r="H142" s="44" t="s">
        <v>60</v>
      </c>
      <c r="I142" s="41"/>
    </row>
    <row r="143" spans="1:9" s="33" customFormat="1" ht="35.1" customHeight="1" x14ac:dyDescent="0.25">
      <c r="A143" s="41">
        <v>9781472266057</v>
      </c>
      <c r="B143" s="41" t="s">
        <v>286</v>
      </c>
      <c r="C143" s="41" t="s">
        <v>287</v>
      </c>
      <c r="D143" s="41" t="s">
        <v>14</v>
      </c>
      <c r="E143" s="42" t="s">
        <v>29</v>
      </c>
      <c r="F143" s="43">
        <v>37.99</v>
      </c>
      <c r="G143" s="42" t="s">
        <v>19</v>
      </c>
      <c r="H143" s="44" t="s">
        <v>32</v>
      </c>
      <c r="I143" s="41"/>
    </row>
    <row r="144" spans="1:9" s="33" customFormat="1" ht="35.1" customHeight="1" x14ac:dyDescent="0.25">
      <c r="A144" s="41">
        <v>9781529329247</v>
      </c>
      <c r="B144" s="41" t="s">
        <v>288</v>
      </c>
      <c r="C144" s="41" t="s">
        <v>289</v>
      </c>
      <c r="D144" s="41" t="s">
        <v>14</v>
      </c>
      <c r="E144" s="42" t="s">
        <v>290</v>
      </c>
      <c r="F144" s="43">
        <v>37.99</v>
      </c>
      <c r="G144" s="42" t="s">
        <v>19</v>
      </c>
      <c r="H144" s="44" t="s">
        <v>291</v>
      </c>
      <c r="I144" s="41"/>
    </row>
    <row r="145" spans="1:9" s="33" customFormat="1" ht="35.1" customHeight="1" x14ac:dyDescent="0.25">
      <c r="A145" s="41">
        <v>9781473689329</v>
      </c>
      <c r="B145" s="41" t="s">
        <v>292</v>
      </c>
      <c r="C145" s="41" t="s">
        <v>293</v>
      </c>
      <c r="D145" s="41" t="s">
        <v>14</v>
      </c>
      <c r="E145" s="42" t="s">
        <v>36</v>
      </c>
      <c r="F145" s="43">
        <v>27.99</v>
      </c>
      <c r="G145" s="42" t="s">
        <v>19</v>
      </c>
      <c r="H145" s="44" t="s">
        <v>32</v>
      </c>
      <c r="I145" s="41"/>
    </row>
    <row r="146" spans="1:9" s="33" customFormat="1" ht="35.1" customHeight="1" x14ac:dyDescent="0.25">
      <c r="A146" s="41">
        <v>9780349141893</v>
      </c>
      <c r="B146" s="41" t="s">
        <v>294</v>
      </c>
      <c r="C146" s="41" t="s">
        <v>295</v>
      </c>
      <c r="D146" s="41" t="s">
        <v>14</v>
      </c>
      <c r="E146" s="42" t="s">
        <v>296</v>
      </c>
      <c r="F146" s="43">
        <v>27.99</v>
      </c>
      <c r="G146" s="42" t="s">
        <v>19</v>
      </c>
      <c r="H146" s="44" t="s">
        <v>32</v>
      </c>
      <c r="I146" s="41"/>
    </row>
    <row r="147" spans="1:9" s="33" customFormat="1" ht="35.1" customHeight="1" x14ac:dyDescent="0.25">
      <c r="A147" s="41">
        <v>9781841883298</v>
      </c>
      <c r="B147" s="41" t="s">
        <v>297</v>
      </c>
      <c r="C147" s="41" t="s">
        <v>298</v>
      </c>
      <c r="D147" s="41" t="s">
        <v>14</v>
      </c>
      <c r="E147" s="42" t="s">
        <v>299</v>
      </c>
      <c r="F147" s="43">
        <v>24.99</v>
      </c>
      <c r="G147" s="42" t="s">
        <v>19</v>
      </c>
      <c r="H147" s="44" t="s">
        <v>32</v>
      </c>
      <c r="I147" s="41"/>
    </row>
    <row r="148" spans="1:9" s="33" customFormat="1" ht="35.1" customHeight="1" x14ac:dyDescent="0.25">
      <c r="A148" s="41">
        <v>9781529330618</v>
      </c>
      <c r="B148" s="41" t="s">
        <v>300</v>
      </c>
      <c r="C148" s="41" t="s">
        <v>301</v>
      </c>
      <c r="D148" s="41" t="s">
        <v>14</v>
      </c>
      <c r="E148" s="42" t="s">
        <v>36</v>
      </c>
      <c r="F148" s="43">
        <v>27.99</v>
      </c>
      <c r="G148" s="42" t="s">
        <v>19</v>
      </c>
      <c r="H148" s="44" t="s">
        <v>26</v>
      </c>
      <c r="I148" s="41"/>
    </row>
    <row r="149" spans="1:9" s="33" customFormat="1" ht="35.1" customHeight="1" x14ac:dyDescent="0.25">
      <c r="A149" s="41">
        <v>9781787470712</v>
      </c>
      <c r="B149" s="41" t="s">
        <v>302</v>
      </c>
      <c r="C149" s="41" t="s">
        <v>303</v>
      </c>
      <c r="D149" s="41" t="s">
        <v>14</v>
      </c>
      <c r="E149" s="42" t="s">
        <v>23</v>
      </c>
      <c r="F149" s="43">
        <v>27.99</v>
      </c>
      <c r="G149" s="42" t="s">
        <v>19</v>
      </c>
      <c r="H149" s="44" t="s">
        <v>32</v>
      </c>
      <c r="I149" s="41"/>
    </row>
    <row r="150" spans="1:9" s="33" customFormat="1" ht="35.1" customHeight="1" x14ac:dyDescent="0.25">
      <c r="A150" s="41">
        <v>9781473687738</v>
      </c>
      <c r="B150" s="41" t="s">
        <v>304</v>
      </c>
      <c r="C150" s="41" t="s">
        <v>305</v>
      </c>
      <c r="D150" s="41" t="s">
        <v>14</v>
      </c>
      <c r="E150" s="42" t="s">
        <v>50</v>
      </c>
      <c r="F150" s="43">
        <v>27.99</v>
      </c>
      <c r="G150" s="42" t="s">
        <v>19</v>
      </c>
      <c r="H150" s="44" t="s">
        <v>26</v>
      </c>
      <c r="I150" s="41"/>
    </row>
    <row r="151" spans="1:9" s="33" customFormat="1" ht="35.1" customHeight="1" x14ac:dyDescent="0.25">
      <c r="A151" s="41">
        <v>9781455588725</v>
      </c>
      <c r="B151" s="41" t="s">
        <v>306</v>
      </c>
      <c r="C151" s="41" t="s">
        <v>307</v>
      </c>
      <c r="D151" s="41" t="s">
        <v>14</v>
      </c>
      <c r="E151" s="42" t="s">
        <v>308</v>
      </c>
      <c r="F151" s="43">
        <v>29.99</v>
      </c>
      <c r="G151" s="42" t="s">
        <v>19</v>
      </c>
      <c r="H151" s="44" t="s">
        <v>32</v>
      </c>
      <c r="I151" s="41"/>
    </row>
    <row r="152" spans="1:9" s="33" customFormat="1" ht="35.1" customHeight="1" x14ac:dyDescent="0.25">
      <c r="A152" s="41">
        <v>9780762466641</v>
      </c>
      <c r="B152" s="41" t="s">
        <v>309</v>
      </c>
      <c r="C152" s="41" t="s">
        <v>310</v>
      </c>
      <c r="D152" s="41" t="s">
        <v>15</v>
      </c>
      <c r="E152" s="42" t="s">
        <v>311</v>
      </c>
      <c r="F152" s="43">
        <v>34.99</v>
      </c>
      <c r="G152" s="42" t="s">
        <v>19</v>
      </c>
      <c r="H152" s="44" t="s">
        <v>26</v>
      </c>
      <c r="I152" s="41"/>
    </row>
    <row r="153" spans="1:9" s="33" customFormat="1" ht="35.1" customHeight="1" x14ac:dyDescent="0.25">
      <c r="A153" s="41">
        <v>9781409177975</v>
      </c>
      <c r="B153" s="41" t="s">
        <v>312</v>
      </c>
      <c r="C153" s="41" t="s">
        <v>313</v>
      </c>
      <c r="D153" s="41" t="s">
        <v>14</v>
      </c>
      <c r="E153" s="42" t="s">
        <v>255</v>
      </c>
      <c r="F153" s="43">
        <v>34.99</v>
      </c>
      <c r="G153" s="42" t="s">
        <v>19</v>
      </c>
      <c r="H153" s="44" t="s">
        <v>32</v>
      </c>
      <c r="I153" s="41"/>
    </row>
    <row r="154" spans="1:9" s="33" customFormat="1" ht="35.1" customHeight="1" x14ac:dyDescent="0.25">
      <c r="A154" s="41">
        <v>9780751578096</v>
      </c>
      <c r="B154" s="41" t="s">
        <v>314</v>
      </c>
      <c r="C154" s="41" t="s">
        <v>315</v>
      </c>
      <c r="D154" s="41" t="s">
        <v>14</v>
      </c>
      <c r="E154" s="42" t="s">
        <v>66</v>
      </c>
      <c r="F154" s="43">
        <v>29.99</v>
      </c>
      <c r="G154" s="42" t="s">
        <v>19</v>
      </c>
      <c r="H154" s="44" t="s">
        <v>21</v>
      </c>
      <c r="I154" s="41"/>
    </row>
    <row r="155" spans="1:9" s="33" customFormat="1" ht="35.1" customHeight="1" x14ac:dyDescent="0.25">
      <c r="A155" s="41">
        <v>9781788401340</v>
      </c>
      <c r="B155" s="41" t="s">
        <v>316</v>
      </c>
      <c r="C155" s="41" t="s">
        <v>317</v>
      </c>
      <c r="D155" s="41" t="s">
        <v>14</v>
      </c>
      <c r="E155" s="42" t="s">
        <v>318</v>
      </c>
      <c r="F155" s="43">
        <v>34.99</v>
      </c>
      <c r="G155" s="42" t="s">
        <v>19</v>
      </c>
      <c r="H155" s="44" t="s">
        <v>32</v>
      </c>
      <c r="I155" s="41"/>
    </row>
    <row r="156" spans="1:9" s="33" customFormat="1" ht="35.1" customHeight="1" x14ac:dyDescent="0.25">
      <c r="A156" s="41">
        <v>9780349009827</v>
      </c>
      <c r="B156" s="41" t="s">
        <v>319</v>
      </c>
      <c r="C156" s="41" t="s">
        <v>320</v>
      </c>
      <c r="D156" s="41" t="s">
        <v>14</v>
      </c>
      <c r="E156" s="42" t="s">
        <v>321</v>
      </c>
      <c r="F156" s="43">
        <v>37.99</v>
      </c>
      <c r="G156" s="42" t="s">
        <v>19</v>
      </c>
      <c r="H156" s="44" t="s">
        <v>26</v>
      </c>
      <c r="I156" s="41"/>
    </row>
    <row r="157" spans="1:9" s="33" customFormat="1" ht="35.1" customHeight="1" x14ac:dyDescent="0.25">
      <c r="A157" s="41">
        <v>9781409179535</v>
      </c>
      <c r="B157" s="41" t="s">
        <v>322</v>
      </c>
      <c r="C157" s="41" t="s">
        <v>323</v>
      </c>
      <c r="D157" s="41" t="s">
        <v>14</v>
      </c>
      <c r="E157" s="42" t="s">
        <v>255</v>
      </c>
      <c r="F157" s="43">
        <v>29.99</v>
      </c>
      <c r="G157" s="42" t="s">
        <v>19</v>
      </c>
      <c r="H157" s="44" t="s">
        <v>21</v>
      </c>
      <c r="I157" s="41"/>
    </row>
    <row r="158" spans="1:9" s="33" customFormat="1" ht="35.1" customHeight="1" x14ac:dyDescent="0.25">
      <c r="A158" s="41">
        <v>9781408711897</v>
      </c>
      <c r="B158" s="41" t="s">
        <v>324</v>
      </c>
      <c r="C158" s="41" t="s">
        <v>325</v>
      </c>
      <c r="D158" s="41" t="s">
        <v>14</v>
      </c>
      <c r="E158" s="42" t="s">
        <v>70</v>
      </c>
      <c r="F158" s="43">
        <v>37.99</v>
      </c>
      <c r="G158" s="42" t="s">
        <v>19</v>
      </c>
      <c r="H158" s="44" t="s">
        <v>32</v>
      </c>
      <c r="I158" s="41"/>
    </row>
    <row r="159" spans="1:9" s="33" customFormat="1" ht="35.1" customHeight="1" x14ac:dyDescent="0.25">
      <c r="A159" s="41">
        <v>9789999116459</v>
      </c>
      <c r="B159" s="41" t="s">
        <v>326</v>
      </c>
      <c r="C159" s="41" t="s">
        <v>325</v>
      </c>
      <c r="D159" s="41" t="s">
        <v>524</v>
      </c>
      <c r="E159" s="42" t="s">
        <v>70</v>
      </c>
      <c r="F159" s="43">
        <v>303.92</v>
      </c>
      <c r="G159" s="42" t="s">
        <v>19</v>
      </c>
      <c r="H159" s="44" t="s">
        <v>32</v>
      </c>
      <c r="I159" s="41"/>
    </row>
    <row r="160" spans="1:9" s="33" customFormat="1" ht="35.1" customHeight="1" x14ac:dyDescent="0.25">
      <c r="A160" s="41">
        <v>9781473667891</v>
      </c>
      <c r="B160" s="41" t="s">
        <v>327</v>
      </c>
      <c r="C160" s="41" t="s">
        <v>328</v>
      </c>
      <c r="D160" s="41" t="s">
        <v>14</v>
      </c>
      <c r="E160" s="42" t="s">
        <v>50</v>
      </c>
      <c r="F160" s="43">
        <v>37.99</v>
      </c>
      <c r="G160" s="42" t="s">
        <v>19</v>
      </c>
      <c r="H160" s="44" t="s">
        <v>26</v>
      </c>
      <c r="I160" s="41"/>
    </row>
    <row r="161" spans="1:9" s="33" customFormat="1" ht="35.1" customHeight="1" x14ac:dyDescent="0.25">
      <c r="A161" s="41">
        <v>9781473687646</v>
      </c>
      <c r="B161" s="41" t="s">
        <v>329</v>
      </c>
      <c r="C161" s="41" t="s">
        <v>330</v>
      </c>
      <c r="D161" s="41" t="s">
        <v>14</v>
      </c>
      <c r="E161" s="42" t="s">
        <v>331</v>
      </c>
      <c r="F161" s="43">
        <v>37.99</v>
      </c>
      <c r="G161" s="42" t="s">
        <v>19</v>
      </c>
      <c r="H161" s="44" t="s">
        <v>32</v>
      </c>
      <c r="I161" s="41"/>
    </row>
    <row r="162" spans="1:9" s="33" customFormat="1" ht="35.1" customHeight="1" x14ac:dyDescent="0.25">
      <c r="A162" s="41">
        <v>9781529327229</v>
      </c>
      <c r="B162" s="41" t="s">
        <v>332</v>
      </c>
      <c r="C162" s="41" t="s">
        <v>333</v>
      </c>
      <c r="D162" s="41" t="s">
        <v>14</v>
      </c>
      <c r="E162" s="42" t="s">
        <v>331</v>
      </c>
      <c r="F162" s="43">
        <v>37.99</v>
      </c>
      <c r="G162" s="42" t="s">
        <v>19</v>
      </c>
      <c r="H162" s="44" t="s">
        <v>20</v>
      </c>
      <c r="I162" s="41"/>
    </row>
    <row r="163" spans="1:9" s="33" customFormat="1" ht="35.1" customHeight="1" x14ac:dyDescent="0.25">
      <c r="A163" s="41">
        <v>9781473696099</v>
      </c>
      <c r="B163" s="41" t="s">
        <v>334</v>
      </c>
      <c r="C163" s="41" t="s">
        <v>335</v>
      </c>
      <c r="D163" s="41" t="s">
        <v>14</v>
      </c>
      <c r="E163" s="42" t="s">
        <v>331</v>
      </c>
      <c r="F163" s="43">
        <v>24.99</v>
      </c>
      <c r="G163" s="42" t="s">
        <v>19</v>
      </c>
      <c r="H163" s="44" t="s">
        <v>26</v>
      </c>
      <c r="I163" s="41"/>
    </row>
    <row r="164" spans="1:9" s="33" customFormat="1" ht="35.1" customHeight="1" x14ac:dyDescent="0.25">
      <c r="A164" s="41">
        <v>9781473689947</v>
      </c>
      <c r="B164" s="41" t="s">
        <v>336</v>
      </c>
      <c r="C164" s="41" t="s">
        <v>330</v>
      </c>
      <c r="D164" s="41" t="s">
        <v>14</v>
      </c>
      <c r="E164" s="42" t="s">
        <v>331</v>
      </c>
      <c r="F164" s="43">
        <v>27.99</v>
      </c>
      <c r="G164" s="42" t="s">
        <v>19</v>
      </c>
      <c r="H164" s="44" t="s">
        <v>337</v>
      </c>
      <c r="I164" s="41"/>
    </row>
    <row r="165" spans="1:9" s="33" customFormat="1" ht="35.1" customHeight="1" x14ac:dyDescent="0.25">
      <c r="A165" s="41">
        <v>9781474609838</v>
      </c>
      <c r="B165" s="41" t="s">
        <v>338</v>
      </c>
      <c r="C165" s="41" t="s">
        <v>339</v>
      </c>
      <c r="D165" s="41" t="s">
        <v>14</v>
      </c>
      <c r="E165" s="42" t="s">
        <v>275</v>
      </c>
      <c r="F165" s="43">
        <v>27.99</v>
      </c>
      <c r="G165" s="42" t="s">
        <v>19</v>
      </c>
      <c r="H165" s="44" t="s">
        <v>32</v>
      </c>
      <c r="I165" s="41"/>
    </row>
    <row r="166" spans="1:9" s="33" customFormat="1" ht="35.1" customHeight="1" x14ac:dyDescent="0.25">
      <c r="A166" s="41">
        <v>9780349142258</v>
      </c>
      <c r="B166" s="41" t="s">
        <v>340</v>
      </c>
      <c r="C166" s="41" t="s">
        <v>341</v>
      </c>
      <c r="D166" s="41" t="s">
        <v>14</v>
      </c>
      <c r="E166" s="42" t="s">
        <v>296</v>
      </c>
      <c r="F166" s="43">
        <v>29.99</v>
      </c>
      <c r="G166" s="42" t="s">
        <v>19</v>
      </c>
      <c r="H166" s="44" t="s">
        <v>26</v>
      </c>
      <c r="I166" s="41"/>
    </row>
    <row r="167" spans="1:9" s="33" customFormat="1" ht="35.1" customHeight="1" x14ac:dyDescent="0.25">
      <c r="A167" s="41">
        <v>9781568588490</v>
      </c>
      <c r="B167" s="41" t="s">
        <v>342</v>
      </c>
      <c r="C167" s="41" t="s">
        <v>343</v>
      </c>
      <c r="D167" s="41" t="s">
        <v>14</v>
      </c>
      <c r="E167" s="42" t="s">
        <v>344</v>
      </c>
      <c r="F167" s="43">
        <v>29.99</v>
      </c>
      <c r="G167" s="42" t="s">
        <v>19</v>
      </c>
      <c r="H167" s="44" t="s">
        <v>32</v>
      </c>
      <c r="I167" s="41"/>
    </row>
    <row r="168" spans="1:9" s="33" customFormat="1" ht="35.1" customHeight="1" x14ac:dyDescent="0.25">
      <c r="A168" s="41">
        <v>9781787475168</v>
      </c>
      <c r="B168" s="41" t="s">
        <v>345</v>
      </c>
      <c r="C168" s="41" t="s">
        <v>346</v>
      </c>
      <c r="D168" s="41" t="s">
        <v>14</v>
      </c>
      <c r="E168" s="42" t="s">
        <v>23</v>
      </c>
      <c r="F168" s="43">
        <v>24.99</v>
      </c>
      <c r="G168" s="42" t="s">
        <v>19</v>
      </c>
      <c r="H168" s="44" t="s">
        <v>32</v>
      </c>
      <c r="I168" s="41"/>
    </row>
    <row r="169" spans="1:9" s="33" customFormat="1" ht="35.1" customHeight="1" x14ac:dyDescent="0.25">
      <c r="A169" s="41">
        <v>9781529325263</v>
      </c>
      <c r="B169" s="41" t="s">
        <v>347</v>
      </c>
      <c r="C169" s="41" t="s">
        <v>348</v>
      </c>
      <c r="D169" s="41" t="s">
        <v>14</v>
      </c>
      <c r="E169" s="42" t="s">
        <v>50</v>
      </c>
      <c r="F169" s="43">
        <v>29.99</v>
      </c>
      <c r="G169" s="42" t="s">
        <v>19</v>
      </c>
      <c r="H169" s="44" t="s">
        <v>26</v>
      </c>
      <c r="I169" s="41"/>
    </row>
    <row r="170" spans="1:9" s="33" customFormat="1" ht="35.1" customHeight="1" x14ac:dyDescent="0.25">
      <c r="A170" s="41">
        <v>9781568589428</v>
      </c>
      <c r="B170" s="41" t="s">
        <v>349</v>
      </c>
      <c r="C170" s="41" t="s">
        <v>350</v>
      </c>
      <c r="D170" s="41" t="s">
        <v>14</v>
      </c>
      <c r="E170" s="42" t="s">
        <v>344</v>
      </c>
      <c r="F170" s="43">
        <v>27.99</v>
      </c>
      <c r="G170" s="42" t="s">
        <v>19</v>
      </c>
      <c r="H170" s="44" t="s">
        <v>26</v>
      </c>
      <c r="I170" s="41"/>
    </row>
    <row r="171" spans="1:9" s="33" customFormat="1" ht="35.1" customHeight="1" x14ac:dyDescent="0.25">
      <c r="A171" s="41">
        <v>9780733642241</v>
      </c>
      <c r="B171" s="41" t="s">
        <v>351</v>
      </c>
      <c r="C171" s="41" t="s">
        <v>352</v>
      </c>
      <c r="D171" s="41" t="s">
        <v>14</v>
      </c>
      <c r="E171" s="42" t="s">
        <v>59</v>
      </c>
      <c r="F171" s="43">
        <v>37.99</v>
      </c>
      <c r="G171" s="42" t="s">
        <v>19</v>
      </c>
      <c r="H171" s="44" t="s">
        <v>32</v>
      </c>
      <c r="I171" s="41"/>
    </row>
    <row r="172" spans="1:9" s="33" customFormat="1" ht="35.1" customHeight="1" x14ac:dyDescent="0.25">
      <c r="A172" s="41">
        <v>9781529401578</v>
      </c>
      <c r="B172" s="41" t="s">
        <v>353</v>
      </c>
      <c r="C172" s="41" t="s">
        <v>354</v>
      </c>
      <c r="D172" s="41" t="s">
        <v>15</v>
      </c>
      <c r="E172" s="42" t="s">
        <v>23</v>
      </c>
      <c r="F172" s="43">
        <v>39.99</v>
      </c>
      <c r="G172" s="42" t="s">
        <v>19</v>
      </c>
      <c r="H172" s="44" t="s">
        <v>21</v>
      </c>
      <c r="I172" s="41"/>
    </row>
    <row r="173" spans="1:9" s="33" customFormat="1" ht="35.1" customHeight="1" x14ac:dyDescent="0.25">
      <c r="A173" s="41">
        <v>9780306921551</v>
      </c>
      <c r="B173" s="41" t="s">
        <v>355</v>
      </c>
      <c r="C173" s="41" t="s">
        <v>356</v>
      </c>
      <c r="D173" s="41" t="s">
        <v>15</v>
      </c>
      <c r="E173" s="42" t="s">
        <v>344</v>
      </c>
      <c r="F173" s="43">
        <v>44.99</v>
      </c>
      <c r="G173" s="42" t="s">
        <v>19</v>
      </c>
      <c r="H173" s="44" t="s">
        <v>26</v>
      </c>
      <c r="I173" s="41"/>
    </row>
    <row r="174" spans="1:9" s="33" customFormat="1" ht="35.1" customHeight="1" x14ac:dyDescent="0.25">
      <c r="A174" s="41">
        <v>9780316416269</v>
      </c>
      <c r="B174" s="41" t="s">
        <v>357</v>
      </c>
      <c r="C174" s="41" t="s">
        <v>358</v>
      </c>
      <c r="D174" s="41" t="s">
        <v>15</v>
      </c>
      <c r="E174" s="42" t="s">
        <v>308</v>
      </c>
      <c r="F174" s="43">
        <v>44.99</v>
      </c>
      <c r="G174" s="42" t="s">
        <v>19</v>
      </c>
      <c r="H174" s="44" t="s">
        <v>21</v>
      </c>
      <c r="I174" s="41"/>
    </row>
    <row r="175" spans="1:9" s="33" customFormat="1" ht="35.1" customHeight="1" x14ac:dyDescent="0.25">
      <c r="A175" s="41">
        <v>9781474608787</v>
      </c>
      <c r="B175" s="41" t="s">
        <v>359</v>
      </c>
      <c r="C175" s="41" t="s">
        <v>360</v>
      </c>
      <c r="D175" s="41" t="s">
        <v>14</v>
      </c>
      <c r="E175" s="42" t="s">
        <v>275</v>
      </c>
      <c r="F175" s="43">
        <v>37.99</v>
      </c>
      <c r="G175" s="42" t="s">
        <v>19</v>
      </c>
      <c r="H175" s="44" t="s">
        <v>26</v>
      </c>
      <c r="I175" s="41"/>
    </row>
    <row r="176" spans="1:9" s="33" customFormat="1" ht="35.1" customHeight="1" x14ac:dyDescent="0.25">
      <c r="A176" s="41">
        <v>9781408711309</v>
      </c>
      <c r="B176" s="41" t="s">
        <v>361</v>
      </c>
      <c r="C176" s="41" t="s">
        <v>362</v>
      </c>
      <c r="D176" s="41" t="s">
        <v>14</v>
      </c>
      <c r="E176" s="42" t="s">
        <v>70</v>
      </c>
      <c r="F176" s="43">
        <v>37.99</v>
      </c>
      <c r="G176" s="42" t="s">
        <v>19</v>
      </c>
      <c r="H176" s="44" t="s">
        <v>26</v>
      </c>
      <c r="I176" s="41"/>
    </row>
    <row r="177" spans="1:9" s="33" customFormat="1" ht="35.1" customHeight="1" x14ac:dyDescent="0.25">
      <c r="A177" s="41" t="s">
        <v>527</v>
      </c>
      <c r="B177" s="41" t="s">
        <v>363</v>
      </c>
      <c r="C177" s="41" t="s">
        <v>364</v>
      </c>
      <c r="D177" s="41" t="s">
        <v>14</v>
      </c>
      <c r="E177" s="42" t="s">
        <v>22</v>
      </c>
      <c r="F177" s="43">
        <v>19.989999999999998</v>
      </c>
      <c r="G177" s="42" t="s">
        <v>19</v>
      </c>
      <c r="H177" s="44" t="s">
        <v>26</v>
      </c>
      <c r="I177" s="41"/>
    </row>
    <row r="178" spans="1:9" s="33" customFormat="1" ht="35.1" customHeight="1" x14ac:dyDescent="0.25">
      <c r="A178" s="41">
        <v>9781472142580</v>
      </c>
      <c r="B178" s="41" t="s">
        <v>365</v>
      </c>
      <c r="C178" s="41" t="s">
        <v>366</v>
      </c>
      <c r="D178" s="41" t="s">
        <v>14</v>
      </c>
      <c r="E178" s="42" t="s">
        <v>367</v>
      </c>
      <c r="F178" s="43">
        <v>27.99</v>
      </c>
      <c r="G178" s="42" t="s">
        <v>19</v>
      </c>
      <c r="H178" s="44" t="s">
        <v>26</v>
      </c>
      <c r="I178" s="41"/>
    </row>
    <row r="179" spans="1:9" s="33" customFormat="1" ht="35.1" customHeight="1" x14ac:dyDescent="0.25">
      <c r="A179" s="41">
        <v>9781473658912</v>
      </c>
      <c r="B179" s="41" t="s">
        <v>368</v>
      </c>
      <c r="C179" s="41" t="s">
        <v>369</v>
      </c>
      <c r="D179" s="41" t="s">
        <v>14</v>
      </c>
      <c r="E179" s="42" t="s">
        <v>117</v>
      </c>
      <c r="F179" s="43">
        <v>27.99</v>
      </c>
      <c r="G179" s="42" t="s">
        <v>19</v>
      </c>
      <c r="H179" s="44" t="s">
        <v>26</v>
      </c>
      <c r="I179" s="41"/>
    </row>
    <row r="180" spans="1:9" s="33" customFormat="1" ht="35.1" customHeight="1" x14ac:dyDescent="0.25">
      <c r="A180" s="41">
        <v>9780349419299</v>
      </c>
      <c r="B180" s="41" t="s">
        <v>370</v>
      </c>
      <c r="C180" s="41" t="s">
        <v>371</v>
      </c>
      <c r="D180" s="41" t="s">
        <v>14</v>
      </c>
      <c r="E180" s="42" t="s">
        <v>372</v>
      </c>
      <c r="F180" s="43">
        <v>37.99</v>
      </c>
      <c r="G180" s="42" t="s">
        <v>19</v>
      </c>
      <c r="H180" s="44" t="s">
        <v>26</v>
      </c>
      <c r="I180" s="41"/>
    </row>
    <row r="181" spans="1:9" s="33" customFormat="1" ht="35.1" customHeight="1" x14ac:dyDescent="0.25">
      <c r="A181" s="41">
        <v>9781856753999</v>
      </c>
      <c r="B181" s="41" t="s">
        <v>373</v>
      </c>
      <c r="C181" s="41" t="s">
        <v>374</v>
      </c>
      <c r="D181" s="41" t="s">
        <v>525</v>
      </c>
      <c r="E181" s="42" t="s">
        <v>375</v>
      </c>
      <c r="F181" s="43">
        <v>17.989999999999998</v>
      </c>
      <c r="G181" s="42" t="s">
        <v>19</v>
      </c>
      <c r="H181" s="44" t="s">
        <v>26</v>
      </c>
      <c r="I181" s="41"/>
    </row>
    <row r="182" spans="1:9" s="33" customFormat="1" ht="35.1" customHeight="1" x14ac:dyDescent="0.25">
      <c r="A182" s="41">
        <v>9780753733004</v>
      </c>
      <c r="B182" s="41" t="s">
        <v>376</v>
      </c>
      <c r="C182" s="41" t="s">
        <v>377</v>
      </c>
      <c r="D182" s="41" t="s">
        <v>14</v>
      </c>
      <c r="E182" s="42" t="s">
        <v>378</v>
      </c>
      <c r="F182" s="43">
        <v>34.99</v>
      </c>
      <c r="G182" s="42" t="s">
        <v>19</v>
      </c>
      <c r="H182" s="44" t="s">
        <v>379</v>
      </c>
      <c r="I182" s="41"/>
    </row>
    <row r="183" spans="1:9" s="33" customFormat="1" ht="35.1" customHeight="1" x14ac:dyDescent="0.25">
      <c r="A183" s="41">
        <v>9781615195671</v>
      </c>
      <c r="B183" s="41" t="s">
        <v>380</v>
      </c>
      <c r="C183" s="41" t="s">
        <v>381</v>
      </c>
      <c r="D183" s="41" t="s">
        <v>14</v>
      </c>
      <c r="E183" s="42" t="s">
        <v>22</v>
      </c>
      <c r="F183" s="43">
        <v>34.99</v>
      </c>
      <c r="G183" s="42" t="s">
        <v>19</v>
      </c>
      <c r="H183" s="44" t="s">
        <v>26</v>
      </c>
      <c r="I183" s="41"/>
    </row>
    <row r="184" spans="1:9" s="33" customFormat="1" ht="35.1" customHeight="1" x14ac:dyDescent="0.25">
      <c r="A184" s="41">
        <v>9781472142573</v>
      </c>
      <c r="B184" s="41" t="s">
        <v>382</v>
      </c>
      <c r="C184" s="41" t="s">
        <v>383</v>
      </c>
      <c r="D184" s="41" t="s">
        <v>14</v>
      </c>
      <c r="E184" s="42" t="s">
        <v>367</v>
      </c>
      <c r="F184" s="43">
        <v>34.99</v>
      </c>
      <c r="G184" s="42" t="s">
        <v>19</v>
      </c>
      <c r="H184" s="44" t="s">
        <v>26</v>
      </c>
      <c r="I184" s="41"/>
    </row>
    <row r="185" spans="1:9" s="33" customFormat="1" ht="35.1" customHeight="1" x14ac:dyDescent="0.25">
      <c r="A185" s="41">
        <v>9781474608275</v>
      </c>
      <c r="B185" s="41" t="s">
        <v>384</v>
      </c>
      <c r="C185" s="41" t="s">
        <v>385</v>
      </c>
      <c r="D185" s="41" t="s">
        <v>14</v>
      </c>
      <c r="E185" s="42" t="s">
        <v>275</v>
      </c>
      <c r="F185" s="43">
        <v>27.99</v>
      </c>
      <c r="G185" s="42" t="s">
        <v>19</v>
      </c>
      <c r="H185" s="44" t="s">
        <v>32</v>
      </c>
      <c r="I185" s="41"/>
    </row>
    <row r="186" spans="1:9" s="33" customFormat="1" ht="35.1" customHeight="1" x14ac:dyDescent="0.25">
      <c r="A186" s="41">
        <v>9781568589213</v>
      </c>
      <c r="B186" s="41" t="s">
        <v>386</v>
      </c>
      <c r="C186" s="41" t="s">
        <v>387</v>
      </c>
      <c r="D186" s="41" t="s">
        <v>14</v>
      </c>
      <c r="E186" s="42" t="s">
        <v>344</v>
      </c>
      <c r="F186" s="43">
        <v>27.99</v>
      </c>
      <c r="G186" s="42" t="s">
        <v>19</v>
      </c>
      <c r="H186" s="44" t="s">
        <v>26</v>
      </c>
      <c r="I186" s="41"/>
    </row>
    <row r="187" spans="1:9" s="33" customFormat="1" ht="35.1" customHeight="1" x14ac:dyDescent="0.25">
      <c r="A187" s="41">
        <v>9781788401685</v>
      </c>
      <c r="B187" s="41" t="s">
        <v>388</v>
      </c>
      <c r="C187" s="41" t="s">
        <v>389</v>
      </c>
      <c r="D187" s="41" t="s">
        <v>15</v>
      </c>
      <c r="E187" s="42" t="s">
        <v>318</v>
      </c>
      <c r="F187" s="43">
        <v>50</v>
      </c>
      <c r="G187" s="42" t="s">
        <v>19</v>
      </c>
      <c r="H187" s="44" t="s">
        <v>26</v>
      </c>
      <c r="I187" s="41"/>
    </row>
    <row r="188" spans="1:9" s="33" customFormat="1" ht="35.1" customHeight="1" x14ac:dyDescent="0.25">
      <c r="A188" s="41">
        <v>9780857835918</v>
      </c>
      <c r="B188" s="41" t="s">
        <v>390</v>
      </c>
      <c r="C188" s="41" t="s">
        <v>391</v>
      </c>
      <c r="D188" s="41" t="s">
        <v>15</v>
      </c>
      <c r="E188" s="42" t="s">
        <v>392</v>
      </c>
      <c r="F188" s="43">
        <v>39.99</v>
      </c>
      <c r="G188" s="42" t="s">
        <v>19</v>
      </c>
      <c r="H188" s="44" t="s">
        <v>26</v>
      </c>
      <c r="I188" s="41"/>
    </row>
    <row r="189" spans="1:9" s="33" customFormat="1" ht="35.1" customHeight="1" x14ac:dyDescent="0.25">
      <c r="A189" s="41">
        <v>9781838660116</v>
      </c>
      <c r="B189" s="41" t="s">
        <v>393</v>
      </c>
      <c r="C189" s="41" t="s">
        <v>394</v>
      </c>
      <c r="D189" s="41" t="s">
        <v>15</v>
      </c>
      <c r="E189" s="42" t="s">
        <v>395</v>
      </c>
      <c r="F189" s="43">
        <v>240</v>
      </c>
      <c r="G189" s="42" t="s">
        <v>19</v>
      </c>
      <c r="H189" s="44" t="s">
        <v>396</v>
      </c>
      <c r="I189" s="41"/>
    </row>
    <row r="190" spans="1:9" s="33" customFormat="1" ht="35.1" customHeight="1" x14ac:dyDescent="0.25">
      <c r="A190" s="41">
        <v>9780714879093</v>
      </c>
      <c r="B190" s="41" t="s">
        <v>397</v>
      </c>
      <c r="C190" s="41" t="s">
        <v>398</v>
      </c>
      <c r="D190" s="41" t="s">
        <v>15</v>
      </c>
      <c r="E190" s="42" t="s">
        <v>395</v>
      </c>
      <c r="F190" s="43">
        <v>77</v>
      </c>
      <c r="G190" s="42" t="s">
        <v>19</v>
      </c>
      <c r="H190" s="44" t="s">
        <v>399</v>
      </c>
      <c r="I190" s="41"/>
    </row>
    <row r="191" spans="1:9" s="33" customFormat="1" ht="35.1" customHeight="1" x14ac:dyDescent="0.25">
      <c r="A191" s="41">
        <v>9780857835772</v>
      </c>
      <c r="B191" s="41" t="s">
        <v>400</v>
      </c>
      <c r="C191" s="41" t="s">
        <v>401</v>
      </c>
      <c r="D191" s="41" t="s">
        <v>15</v>
      </c>
      <c r="E191" s="42" t="s">
        <v>392</v>
      </c>
      <c r="F191" s="43">
        <v>44.99</v>
      </c>
      <c r="G191" s="42" t="s">
        <v>19</v>
      </c>
      <c r="H191" s="44" t="s">
        <v>32</v>
      </c>
      <c r="I191" s="41"/>
    </row>
    <row r="192" spans="1:9" s="33" customFormat="1" ht="35.1" customHeight="1" x14ac:dyDescent="0.25">
      <c r="A192" s="41">
        <v>9780857832986</v>
      </c>
      <c r="B192" s="41" t="s">
        <v>402</v>
      </c>
      <c r="C192" s="41" t="s">
        <v>403</v>
      </c>
      <c r="D192" s="41" t="s">
        <v>15</v>
      </c>
      <c r="E192" s="42" t="s">
        <v>392</v>
      </c>
      <c r="F192" s="43">
        <v>44.99</v>
      </c>
      <c r="G192" s="42" t="s">
        <v>19</v>
      </c>
      <c r="H192" s="44" t="s">
        <v>404</v>
      </c>
      <c r="I192" s="41"/>
    </row>
    <row r="193" spans="1:9" s="33" customFormat="1" ht="35.1" customHeight="1" x14ac:dyDescent="0.25">
      <c r="A193" s="41">
        <v>9780857834157</v>
      </c>
      <c r="B193" s="41" t="s">
        <v>405</v>
      </c>
      <c r="C193" s="41" t="s">
        <v>401</v>
      </c>
      <c r="D193" s="41" t="s">
        <v>15</v>
      </c>
      <c r="E193" s="42" t="s">
        <v>392</v>
      </c>
      <c r="F193" s="43">
        <v>44.99</v>
      </c>
      <c r="G193" s="42" t="s">
        <v>19</v>
      </c>
      <c r="H193" s="44" t="s">
        <v>406</v>
      </c>
      <c r="I193" s="41"/>
    </row>
    <row r="194" spans="1:9" s="33" customFormat="1" ht="35.1" customHeight="1" x14ac:dyDescent="0.25">
      <c r="A194" s="41">
        <v>9780733641183</v>
      </c>
      <c r="B194" s="41" t="s">
        <v>407</v>
      </c>
      <c r="C194" s="41" t="s">
        <v>408</v>
      </c>
      <c r="D194" s="41" t="s">
        <v>14</v>
      </c>
      <c r="E194" s="42" t="s">
        <v>59</v>
      </c>
      <c r="F194" s="43">
        <v>24.99</v>
      </c>
      <c r="G194" s="42" t="s">
        <v>19</v>
      </c>
      <c r="H194" s="44" t="s">
        <v>32</v>
      </c>
      <c r="I194" s="41"/>
    </row>
    <row r="195" spans="1:9" s="33" customFormat="1" ht="35.1" customHeight="1" x14ac:dyDescent="0.25">
      <c r="A195" s="41">
        <v>9781538729892</v>
      </c>
      <c r="B195" s="41" t="s">
        <v>409</v>
      </c>
      <c r="C195" s="41" t="s">
        <v>410</v>
      </c>
      <c r="D195" s="41" t="s">
        <v>15</v>
      </c>
      <c r="E195" s="42" t="s">
        <v>308</v>
      </c>
      <c r="F195" s="43">
        <v>50</v>
      </c>
      <c r="G195" s="42" t="s">
        <v>19</v>
      </c>
      <c r="H195" s="44" t="s">
        <v>26</v>
      </c>
      <c r="I195" s="41"/>
    </row>
    <row r="196" spans="1:9" s="33" customFormat="1" ht="35.1" customHeight="1" x14ac:dyDescent="0.25">
      <c r="A196" s="41">
        <v>9780738284743</v>
      </c>
      <c r="B196" s="41" t="s">
        <v>411</v>
      </c>
      <c r="C196" s="41" t="s">
        <v>412</v>
      </c>
      <c r="D196" s="41" t="s">
        <v>14</v>
      </c>
      <c r="E196" s="42" t="s">
        <v>344</v>
      </c>
      <c r="F196" s="43">
        <v>39.99</v>
      </c>
      <c r="G196" s="42" t="s">
        <v>19</v>
      </c>
      <c r="H196" s="44" t="s">
        <v>26</v>
      </c>
      <c r="I196" s="41"/>
    </row>
    <row r="197" spans="1:9" s="33" customFormat="1" ht="35.1" customHeight="1" x14ac:dyDescent="0.25">
      <c r="A197" s="41">
        <v>9780316420570</v>
      </c>
      <c r="B197" s="41" t="s">
        <v>413</v>
      </c>
      <c r="C197" s="41" t="s">
        <v>414</v>
      </c>
      <c r="D197" s="41" t="s">
        <v>15</v>
      </c>
      <c r="E197" s="42" t="s">
        <v>415</v>
      </c>
      <c r="F197" s="43">
        <v>44.99</v>
      </c>
      <c r="G197" s="42" t="s">
        <v>19</v>
      </c>
      <c r="H197" s="44" t="s">
        <v>26</v>
      </c>
      <c r="I197" s="41"/>
    </row>
    <row r="198" spans="1:9" s="33" customFormat="1" ht="35.1" customHeight="1" x14ac:dyDescent="0.25">
      <c r="A198" s="41">
        <v>9780857835345</v>
      </c>
      <c r="B198" s="41" t="s">
        <v>416</v>
      </c>
      <c r="C198" s="41" t="s">
        <v>417</v>
      </c>
      <c r="D198" s="41" t="s">
        <v>15</v>
      </c>
      <c r="E198" s="42" t="s">
        <v>392</v>
      </c>
      <c r="F198" s="43">
        <v>34.99</v>
      </c>
      <c r="G198" s="42" t="s">
        <v>19</v>
      </c>
      <c r="H198" s="44" t="s">
        <v>32</v>
      </c>
      <c r="I198" s="41"/>
    </row>
    <row r="199" spans="1:9" s="33" customFormat="1" ht="35.1" customHeight="1" x14ac:dyDescent="0.25">
      <c r="A199" s="41">
        <v>9780600635789</v>
      </c>
      <c r="B199" s="41" t="s">
        <v>418</v>
      </c>
      <c r="C199" s="41" t="s">
        <v>419</v>
      </c>
      <c r="D199" s="41" t="s">
        <v>14</v>
      </c>
      <c r="E199" s="42" t="s">
        <v>420</v>
      </c>
      <c r="F199" s="43">
        <v>24.99</v>
      </c>
      <c r="G199" s="42" t="s">
        <v>19</v>
      </c>
      <c r="H199" s="44" t="s">
        <v>26</v>
      </c>
      <c r="I199" s="41"/>
    </row>
    <row r="200" spans="1:9" s="33" customFormat="1" ht="35.1" customHeight="1" x14ac:dyDescent="0.25">
      <c r="A200" s="41">
        <v>9780857837462</v>
      </c>
      <c r="B200" s="41" t="s">
        <v>421</v>
      </c>
      <c r="C200" s="41" t="s">
        <v>422</v>
      </c>
      <c r="D200" s="41" t="s">
        <v>15</v>
      </c>
      <c r="E200" s="42" t="s">
        <v>392</v>
      </c>
      <c r="F200" s="43">
        <v>50</v>
      </c>
      <c r="G200" s="42" t="s">
        <v>19</v>
      </c>
      <c r="H200" s="44" t="s">
        <v>26</v>
      </c>
      <c r="I200" s="41"/>
    </row>
    <row r="201" spans="1:9" s="33" customFormat="1" ht="35.1" customHeight="1" x14ac:dyDescent="0.25">
      <c r="A201" s="41">
        <v>9780762493128</v>
      </c>
      <c r="B201" s="41" t="s">
        <v>423</v>
      </c>
      <c r="C201" s="41" t="s">
        <v>424</v>
      </c>
      <c r="D201" s="41" t="s">
        <v>15</v>
      </c>
      <c r="E201" s="42" t="s">
        <v>311</v>
      </c>
      <c r="F201" s="43">
        <v>34.99</v>
      </c>
      <c r="G201" s="42" t="s">
        <v>19</v>
      </c>
      <c r="H201" s="44" t="s">
        <v>26</v>
      </c>
      <c r="I201" s="41"/>
    </row>
    <row r="202" spans="1:9" s="33" customFormat="1" ht="35.1" customHeight="1" x14ac:dyDescent="0.25">
      <c r="A202" s="41">
        <v>9781472262974</v>
      </c>
      <c r="B202" s="41" t="s">
        <v>425</v>
      </c>
      <c r="C202" s="41" t="s">
        <v>426</v>
      </c>
      <c r="D202" s="41" t="s">
        <v>15</v>
      </c>
      <c r="E202" s="42" t="s">
        <v>29</v>
      </c>
      <c r="F202" s="43">
        <v>44.99</v>
      </c>
      <c r="G202" s="42" t="s">
        <v>19</v>
      </c>
      <c r="H202" s="44" t="s">
        <v>32</v>
      </c>
      <c r="I202" s="41"/>
    </row>
    <row r="203" spans="1:9" s="33" customFormat="1" ht="35.1" customHeight="1" x14ac:dyDescent="0.25">
      <c r="A203" s="41">
        <v>9780714879802</v>
      </c>
      <c r="B203" s="41" t="s">
        <v>427</v>
      </c>
      <c r="C203" s="41" t="s">
        <v>428</v>
      </c>
      <c r="D203" s="41" t="s">
        <v>15</v>
      </c>
      <c r="E203" s="42" t="s">
        <v>395</v>
      </c>
      <c r="F203" s="43">
        <v>120</v>
      </c>
      <c r="G203" s="42" t="s">
        <v>19</v>
      </c>
      <c r="H203" s="44" t="s">
        <v>429</v>
      </c>
      <c r="I203" s="41"/>
    </row>
    <row r="204" spans="1:9" s="33" customFormat="1" ht="35.1" customHeight="1" x14ac:dyDescent="0.25">
      <c r="A204" s="41">
        <v>9780714873305</v>
      </c>
      <c r="B204" s="41" t="s">
        <v>430</v>
      </c>
      <c r="C204" s="41" t="s">
        <v>431</v>
      </c>
      <c r="D204" s="41" t="s">
        <v>15</v>
      </c>
      <c r="E204" s="42" t="s">
        <v>395</v>
      </c>
      <c r="F204" s="43">
        <v>170</v>
      </c>
      <c r="G204" s="42" t="s">
        <v>19</v>
      </c>
      <c r="H204" s="44" t="s">
        <v>432</v>
      </c>
      <c r="I204" s="41"/>
    </row>
    <row r="205" spans="1:9" s="33" customFormat="1" ht="35.1" customHeight="1" x14ac:dyDescent="0.25">
      <c r="A205" s="41">
        <v>9781473684676</v>
      </c>
      <c r="B205" s="41" t="s">
        <v>433</v>
      </c>
      <c r="C205" s="41" t="s">
        <v>434</v>
      </c>
      <c r="D205" s="41" t="s">
        <v>14</v>
      </c>
      <c r="E205" s="42" t="s">
        <v>290</v>
      </c>
      <c r="F205" s="43">
        <v>40</v>
      </c>
      <c r="G205" s="42" t="s">
        <v>19</v>
      </c>
      <c r="H205" s="44" t="s">
        <v>26</v>
      </c>
      <c r="I205" s="41"/>
    </row>
    <row r="206" spans="1:9" s="33" customFormat="1" ht="35.1" customHeight="1" x14ac:dyDescent="0.25">
      <c r="A206" s="41">
        <v>9781781576120</v>
      </c>
      <c r="B206" s="41" t="s">
        <v>435</v>
      </c>
      <c r="C206" s="41" t="s">
        <v>436</v>
      </c>
      <c r="D206" s="41" t="s">
        <v>14</v>
      </c>
      <c r="E206" s="42" t="s">
        <v>437</v>
      </c>
      <c r="F206" s="43">
        <v>39.99</v>
      </c>
      <c r="G206" s="42" t="s">
        <v>19</v>
      </c>
      <c r="H206" s="44" t="s">
        <v>21</v>
      </c>
      <c r="I206" s="41"/>
    </row>
    <row r="207" spans="1:9" s="33" customFormat="1" ht="35.1" customHeight="1" x14ac:dyDescent="0.25">
      <c r="A207" s="41">
        <v>9781781575925</v>
      </c>
      <c r="B207" s="41" t="s">
        <v>438</v>
      </c>
      <c r="C207" s="41" t="s">
        <v>439</v>
      </c>
      <c r="D207" s="41" t="s">
        <v>14</v>
      </c>
      <c r="E207" s="42" t="s">
        <v>437</v>
      </c>
      <c r="F207" s="43">
        <v>37.99</v>
      </c>
      <c r="G207" s="42" t="s">
        <v>19</v>
      </c>
      <c r="H207" s="44" t="s">
        <v>26</v>
      </c>
      <c r="I207" s="41"/>
    </row>
    <row r="208" spans="1:9" s="33" customFormat="1" ht="35.1" customHeight="1" x14ac:dyDescent="0.25">
      <c r="A208" s="41">
        <v>9781781576809</v>
      </c>
      <c r="B208" s="41" t="s">
        <v>440</v>
      </c>
      <c r="C208" s="41" t="s">
        <v>441</v>
      </c>
      <c r="D208" s="41" t="s">
        <v>15</v>
      </c>
      <c r="E208" s="42" t="s">
        <v>437</v>
      </c>
      <c r="F208" s="43">
        <v>55</v>
      </c>
      <c r="G208" s="42" t="s">
        <v>19</v>
      </c>
      <c r="H208" s="44" t="s">
        <v>21</v>
      </c>
      <c r="I208" s="41"/>
    </row>
    <row r="209" spans="1:9" s="33" customFormat="1" ht="35.1" customHeight="1" x14ac:dyDescent="0.25">
      <c r="A209" s="41">
        <v>9780714878690</v>
      </c>
      <c r="B209" s="41" t="s">
        <v>442</v>
      </c>
      <c r="C209" s="41" t="s">
        <v>443</v>
      </c>
      <c r="D209" s="41" t="s">
        <v>15</v>
      </c>
      <c r="E209" s="42" t="s">
        <v>395</v>
      </c>
      <c r="F209" s="43">
        <v>120</v>
      </c>
      <c r="G209" s="42" t="s">
        <v>19</v>
      </c>
      <c r="H209" s="44" t="s">
        <v>444</v>
      </c>
      <c r="I209" s="41"/>
    </row>
    <row r="210" spans="1:9" s="33" customFormat="1" ht="35.1" customHeight="1" x14ac:dyDescent="0.25">
      <c r="A210" s="41">
        <v>9780714878324</v>
      </c>
      <c r="B210" s="41" t="s">
        <v>445</v>
      </c>
      <c r="C210" s="41" t="s">
        <v>446</v>
      </c>
      <c r="D210" s="41" t="s">
        <v>14</v>
      </c>
      <c r="E210" s="42" t="s">
        <v>395</v>
      </c>
      <c r="F210" s="43">
        <v>80</v>
      </c>
      <c r="G210" s="42" t="s">
        <v>19</v>
      </c>
      <c r="H210" s="44" t="s">
        <v>444</v>
      </c>
      <c r="I210" s="41"/>
    </row>
    <row r="211" spans="1:9" s="33" customFormat="1" ht="35.1" customHeight="1" x14ac:dyDescent="0.25">
      <c r="A211" s="41">
        <v>9781472139337</v>
      </c>
      <c r="B211" s="41" t="s">
        <v>447</v>
      </c>
      <c r="C211" s="41" t="s">
        <v>448</v>
      </c>
      <c r="D211" s="41" t="s">
        <v>14</v>
      </c>
      <c r="E211" s="42" t="s">
        <v>367</v>
      </c>
      <c r="F211" s="43">
        <v>37.99</v>
      </c>
      <c r="G211" s="42" t="s">
        <v>19</v>
      </c>
      <c r="H211" s="44" t="s">
        <v>26</v>
      </c>
      <c r="I211" s="41"/>
    </row>
    <row r="212" spans="1:9" s="33" customFormat="1" ht="35.1" customHeight="1" x14ac:dyDescent="0.25">
      <c r="A212" s="41">
        <v>9781473696679</v>
      </c>
      <c r="B212" s="41" t="s">
        <v>449</v>
      </c>
      <c r="C212" s="41" t="s">
        <v>450</v>
      </c>
      <c r="D212" s="41" t="s">
        <v>15</v>
      </c>
      <c r="E212" s="42" t="s">
        <v>290</v>
      </c>
      <c r="F212" s="43">
        <v>37.99</v>
      </c>
      <c r="G212" s="42" t="s">
        <v>19</v>
      </c>
      <c r="H212" s="44" t="s">
        <v>26</v>
      </c>
      <c r="I212" s="41"/>
    </row>
    <row r="213" spans="1:9" s="33" customFormat="1" ht="35.1" customHeight="1" x14ac:dyDescent="0.25">
      <c r="A213" s="41">
        <v>9781529380804</v>
      </c>
      <c r="B213" s="41" t="s">
        <v>451</v>
      </c>
      <c r="C213" s="41" t="s">
        <v>452</v>
      </c>
      <c r="D213" s="41" t="s">
        <v>15</v>
      </c>
      <c r="E213" s="42" t="s">
        <v>290</v>
      </c>
      <c r="F213" s="43">
        <v>34.99</v>
      </c>
      <c r="G213" s="42" t="s">
        <v>19</v>
      </c>
      <c r="H213" s="44" t="s">
        <v>26</v>
      </c>
      <c r="I213" s="41"/>
    </row>
    <row r="214" spans="1:9" s="33" customFormat="1" ht="35.1" customHeight="1" x14ac:dyDescent="0.25">
      <c r="A214" s="41">
        <v>9781925712780</v>
      </c>
      <c r="B214" s="41" t="s">
        <v>453</v>
      </c>
      <c r="C214" s="41" t="s">
        <v>454</v>
      </c>
      <c r="D214" s="41" t="s">
        <v>14</v>
      </c>
      <c r="E214" s="42" t="s">
        <v>22</v>
      </c>
      <c r="F214" s="43">
        <v>34.99</v>
      </c>
      <c r="G214" s="42" t="s">
        <v>19</v>
      </c>
      <c r="H214" s="44" t="s">
        <v>32</v>
      </c>
      <c r="I214" s="41"/>
    </row>
    <row r="215" spans="1:9" s="33" customFormat="1" ht="35.1" customHeight="1" x14ac:dyDescent="0.25">
      <c r="A215" s="41">
        <v>9781925584899</v>
      </c>
      <c r="B215" s="41" t="s">
        <v>455</v>
      </c>
      <c r="C215" s="41" t="s">
        <v>456</v>
      </c>
      <c r="D215" s="41" t="s">
        <v>14</v>
      </c>
      <c r="E215" s="42" t="s">
        <v>22</v>
      </c>
      <c r="F215" s="43">
        <v>34.99</v>
      </c>
      <c r="G215" s="42" t="s">
        <v>19</v>
      </c>
      <c r="H215" s="44" t="s">
        <v>32</v>
      </c>
      <c r="I215" s="41"/>
    </row>
    <row r="216" spans="1:9" s="33" customFormat="1" ht="35.1" customHeight="1" x14ac:dyDescent="0.25">
      <c r="A216" s="41">
        <v>9781787470569</v>
      </c>
      <c r="B216" s="41" t="s">
        <v>457</v>
      </c>
      <c r="C216" s="41" t="s">
        <v>458</v>
      </c>
      <c r="D216" s="41" t="s">
        <v>14</v>
      </c>
      <c r="E216" s="42" t="s">
        <v>23</v>
      </c>
      <c r="F216" s="43">
        <v>27.99</v>
      </c>
      <c r="G216" s="42" t="s">
        <v>19</v>
      </c>
      <c r="H216" s="44" t="s">
        <v>26</v>
      </c>
      <c r="I216" s="41"/>
    </row>
    <row r="217" spans="1:9" s="33" customFormat="1" ht="35.1" customHeight="1" x14ac:dyDescent="0.25">
      <c r="A217" s="41">
        <v>9781529300277</v>
      </c>
      <c r="B217" s="41" t="s">
        <v>459</v>
      </c>
      <c r="C217" s="41" t="s">
        <v>460</v>
      </c>
      <c r="D217" s="41" t="s">
        <v>14</v>
      </c>
      <c r="E217" s="42" t="s">
        <v>461</v>
      </c>
      <c r="F217" s="43">
        <v>37.99</v>
      </c>
      <c r="G217" s="42" t="s">
        <v>19</v>
      </c>
      <c r="H217" s="44" t="s">
        <v>26</v>
      </c>
      <c r="I217" s="41"/>
    </row>
    <row r="218" spans="1:9" s="33" customFormat="1" ht="35.1" customHeight="1" x14ac:dyDescent="0.25">
      <c r="A218" s="41">
        <v>9781615195527</v>
      </c>
      <c r="B218" s="41" t="s">
        <v>462</v>
      </c>
      <c r="C218" s="41" t="s">
        <v>463</v>
      </c>
      <c r="D218" s="41" t="s">
        <v>14</v>
      </c>
      <c r="E218" s="42" t="s">
        <v>22</v>
      </c>
      <c r="F218" s="43">
        <v>29.99</v>
      </c>
      <c r="G218" s="42" t="s">
        <v>19</v>
      </c>
      <c r="H218" s="44" t="s">
        <v>26</v>
      </c>
      <c r="I218" s="41"/>
    </row>
    <row r="219" spans="1:9" s="33" customFormat="1" ht="35.1" customHeight="1" x14ac:dyDescent="0.25">
      <c r="A219" s="41">
        <v>9781473609600</v>
      </c>
      <c r="B219" s="41" t="s">
        <v>464</v>
      </c>
      <c r="C219" s="41" t="s">
        <v>465</v>
      </c>
      <c r="D219" s="41" t="s">
        <v>14</v>
      </c>
      <c r="E219" s="42" t="s">
        <v>461</v>
      </c>
      <c r="F219" s="43">
        <v>24.99</v>
      </c>
      <c r="G219" s="42" t="s">
        <v>19</v>
      </c>
      <c r="H219" s="44" t="s">
        <v>466</v>
      </c>
      <c r="I219" s="41"/>
    </row>
    <row r="220" spans="1:9" s="33" customFormat="1" ht="35.1" customHeight="1" x14ac:dyDescent="0.25">
      <c r="A220" s="41">
        <v>9781783253050</v>
      </c>
      <c r="B220" s="41" t="s">
        <v>467</v>
      </c>
      <c r="C220" s="41" t="s">
        <v>468</v>
      </c>
      <c r="D220" s="41" t="s">
        <v>525</v>
      </c>
      <c r="E220" s="42" t="s">
        <v>469</v>
      </c>
      <c r="F220" s="43">
        <v>17.989999999999998</v>
      </c>
      <c r="G220" s="42" t="s">
        <v>19</v>
      </c>
      <c r="H220" s="44" t="s">
        <v>26</v>
      </c>
      <c r="I220" s="41"/>
    </row>
    <row r="221" spans="1:9" s="33" customFormat="1" ht="35.1" customHeight="1" x14ac:dyDescent="0.25">
      <c r="A221" s="41">
        <v>9781788401722</v>
      </c>
      <c r="B221" s="41" t="s">
        <v>470</v>
      </c>
      <c r="C221" s="41" t="s">
        <v>471</v>
      </c>
      <c r="D221" s="41" t="s">
        <v>14</v>
      </c>
      <c r="E221" s="42" t="s">
        <v>318</v>
      </c>
      <c r="F221" s="43">
        <v>19.989999999999998</v>
      </c>
      <c r="G221" s="42" t="s">
        <v>19</v>
      </c>
      <c r="H221" s="44" t="s">
        <v>26</v>
      </c>
      <c r="I221" s="41"/>
    </row>
    <row r="222" spans="1:9" s="33" customFormat="1" ht="35.1" customHeight="1" x14ac:dyDescent="0.25">
      <c r="A222" s="41">
        <v>9781783253067</v>
      </c>
      <c r="B222" s="41" t="s">
        <v>472</v>
      </c>
      <c r="C222" s="41" t="s">
        <v>473</v>
      </c>
      <c r="D222" s="41" t="s">
        <v>14</v>
      </c>
      <c r="E222" s="42" t="s">
        <v>469</v>
      </c>
      <c r="F222" s="43">
        <v>27.99</v>
      </c>
      <c r="G222" s="42" t="s">
        <v>19</v>
      </c>
      <c r="H222" s="44" t="s">
        <v>26</v>
      </c>
      <c r="I222" s="41"/>
    </row>
    <row r="223" spans="1:9" s="33" customFormat="1" ht="35.1" customHeight="1" x14ac:dyDescent="0.25">
      <c r="A223" s="41">
        <v>9781783253166</v>
      </c>
      <c r="B223" s="41" t="s">
        <v>474</v>
      </c>
      <c r="C223" s="41" t="s">
        <v>475</v>
      </c>
      <c r="D223" s="41" t="s">
        <v>15</v>
      </c>
      <c r="E223" s="42" t="s">
        <v>469</v>
      </c>
      <c r="F223" s="43">
        <v>24.99</v>
      </c>
      <c r="G223" s="42" t="s">
        <v>19</v>
      </c>
      <c r="H223" s="44" t="s">
        <v>26</v>
      </c>
      <c r="I223" s="41"/>
    </row>
    <row r="224" spans="1:9" s="33" customFormat="1" ht="35.1" customHeight="1" x14ac:dyDescent="0.25">
      <c r="A224" s="41">
        <v>9780733642166</v>
      </c>
      <c r="B224" s="41" t="s">
        <v>476</v>
      </c>
      <c r="C224" s="41" t="s">
        <v>477</v>
      </c>
      <c r="D224" s="41" t="s">
        <v>14</v>
      </c>
      <c r="E224" s="42" t="s">
        <v>59</v>
      </c>
      <c r="F224" s="43">
        <v>34.99</v>
      </c>
      <c r="G224" s="42" t="s">
        <v>19</v>
      </c>
      <c r="H224" s="44" t="s">
        <v>32</v>
      </c>
      <c r="I224" s="41"/>
    </row>
    <row r="225" spans="1:9" s="33" customFormat="1" ht="35.1" customHeight="1" x14ac:dyDescent="0.25">
      <c r="A225" s="41">
        <v>9781472258052</v>
      </c>
      <c r="B225" s="41" t="s">
        <v>478</v>
      </c>
      <c r="C225" s="41" t="s">
        <v>479</v>
      </c>
      <c r="D225" s="41" t="s">
        <v>14</v>
      </c>
      <c r="E225" s="42" t="s">
        <v>177</v>
      </c>
      <c r="F225" s="43">
        <v>27.99</v>
      </c>
      <c r="G225" s="42" t="s">
        <v>19</v>
      </c>
      <c r="H225" s="44" t="s">
        <v>26</v>
      </c>
      <c r="I225" s="41"/>
    </row>
    <row r="226" spans="1:9" s="33" customFormat="1" ht="35.1" customHeight="1" x14ac:dyDescent="0.25">
      <c r="A226" s="41">
        <v>9781846015823</v>
      </c>
      <c r="B226" s="41" t="s">
        <v>480</v>
      </c>
      <c r="C226" s="41" t="s">
        <v>481</v>
      </c>
      <c r="D226" s="41" t="s">
        <v>525</v>
      </c>
      <c r="E226" s="42" t="s">
        <v>528</v>
      </c>
      <c r="F226" s="43">
        <v>17.989999999999998</v>
      </c>
      <c r="G226" s="42" t="s">
        <v>19</v>
      </c>
      <c r="H226" s="44" t="s">
        <v>26</v>
      </c>
      <c r="I226" s="41"/>
    </row>
    <row r="227" spans="1:9" s="33" customFormat="1" ht="35.1" customHeight="1" x14ac:dyDescent="0.25">
      <c r="A227" s="41">
        <v>9781472129932</v>
      </c>
      <c r="B227" s="41" t="s">
        <v>482</v>
      </c>
      <c r="C227" s="41" t="s">
        <v>483</v>
      </c>
      <c r="D227" s="41" t="s">
        <v>15</v>
      </c>
      <c r="E227" s="42" t="s">
        <v>160</v>
      </c>
      <c r="F227" s="43">
        <v>37.99</v>
      </c>
      <c r="G227" s="42" t="s">
        <v>19</v>
      </c>
      <c r="H227" s="44" t="s">
        <v>21</v>
      </c>
      <c r="I227" s="41"/>
    </row>
    <row r="228" spans="1:9" s="33" customFormat="1" ht="35.1" customHeight="1" x14ac:dyDescent="0.25">
      <c r="A228" s="41">
        <v>9781472142375</v>
      </c>
      <c r="B228" s="41" t="s">
        <v>484</v>
      </c>
      <c r="C228" s="41" t="s">
        <v>485</v>
      </c>
      <c r="D228" s="41" t="s">
        <v>15</v>
      </c>
      <c r="E228" s="42" t="s">
        <v>367</v>
      </c>
      <c r="F228" s="43">
        <v>27.99</v>
      </c>
      <c r="G228" s="42" t="s">
        <v>19</v>
      </c>
      <c r="H228" s="44" t="s">
        <v>26</v>
      </c>
      <c r="I228" s="41"/>
    </row>
    <row r="229" spans="1:9" s="33" customFormat="1" ht="35.1" customHeight="1" x14ac:dyDescent="0.25">
      <c r="A229" s="41">
        <v>9780762494750</v>
      </c>
      <c r="B229" s="41" t="s">
        <v>486</v>
      </c>
      <c r="C229" s="41" t="s">
        <v>487</v>
      </c>
      <c r="D229" s="41" t="s">
        <v>15</v>
      </c>
      <c r="E229" s="42" t="s">
        <v>311</v>
      </c>
      <c r="F229" s="43">
        <v>19.989999999999998</v>
      </c>
      <c r="G229" s="42" t="s">
        <v>19</v>
      </c>
      <c r="H229" s="44" t="s">
        <v>32</v>
      </c>
      <c r="I229" s="41"/>
    </row>
    <row r="230" spans="1:9" s="33" customFormat="1" ht="35.1" customHeight="1" x14ac:dyDescent="0.25">
      <c r="A230" s="41">
        <v>9780762494217</v>
      </c>
      <c r="B230" s="41" t="s">
        <v>488</v>
      </c>
      <c r="C230" s="41" t="s">
        <v>489</v>
      </c>
      <c r="D230" s="41" t="s">
        <v>15</v>
      </c>
      <c r="E230" s="42" t="s">
        <v>311</v>
      </c>
      <c r="F230" s="43">
        <v>27.99</v>
      </c>
      <c r="G230" s="42" t="s">
        <v>19</v>
      </c>
      <c r="H230" s="44" t="s">
        <v>26</v>
      </c>
      <c r="I230" s="41"/>
    </row>
    <row r="231" spans="1:9" s="33" customFormat="1" ht="35.1" customHeight="1" x14ac:dyDescent="0.25">
      <c r="A231" s="41">
        <v>9780857835451</v>
      </c>
      <c r="B231" s="41" t="s">
        <v>490</v>
      </c>
      <c r="C231" s="41" t="s">
        <v>491</v>
      </c>
      <c r="D231" s="41" t="s">
        <v>14</v>
      </c>
      <c r="E231" s="42" t="s">
        <v>392</v>
      </c>
      <c r="F231" s="43">
        <v>27.99</v>
      </c>
      <c r="G231" s="42" t="s">
        <v>19</v>
      </c>
      <c r="H231" s="44" t="s">
        <v>26</v>
      </c>
      <c r="I231" s="41"/>
    </row>
    <row r="232" spans="1:9" s="33" customFormat="1" ht="35.1" customHeight="1" x14ac:dyDescent="0.25">
      <c r="A232" s="41">
        <v>9780306845246</v>
      </c>
      <c r="B232" s="41" t="s">
        <v>492</v>
      </c>
      <c r="C232" s="41" t="s">
        <v>493</v>
      </c>
      <c r="D232" s="41" t="s">
        <v>14</v>
      </c>
      <c r="E232" s="42" t="s">
        <v>344</v>
      </c>
      <c r="F232" s="43">
        <v>24.99</v>
      </c>
      <c r="G232" s="42" t="s">
        <v>19</v>
      </c>
      <c r="H232" s="44" t="s">
        <v>26</v>
      </c>
      <c r="I232" s="41"/>
    </row>
    <row r="233" spans="1:9" s="33" customFormat="1" ht="35.1" customHeight="1" x14ac:dyDescent="0.25">
      <c r="A233" s="41">
        <v>9781473617315</v>
      </c>
      <c r="B233" s="41" t="s">
        <v>494</v>
      </c>
      <c r="C233" s="41" t="s">
        <v>495</v>
      </c>
      <c r="D233" s="41" t="s">
        <v>15</v>
      </c>
      <c r="E233" s="42" t="s">
        <v>290</v>
      </c>
      <c r="F233" s="43">
        <v>55</v>
      </c>
      <c r="G233" s="42" t="s">
        <v>19</v>
      </c>
      <c r="H233" s="44" t="s">
        <v>26</v>
      </c>
      <c r="I233" s="41"/>
    </row>
    <row r="234" spans="1:9" s="33" customFormat="1" ht="35.1" customHeight="1" x14ac:dyDescent="0.25">
      <c r="A234" s="41">
        <v>9781474612326</v>
      </c>
      <c r="B234" s="41" t="s">
        <v>496</v>
      </c>
      <c r="C234" s="41" t="s">
        <v>497</v>
      </c>
      <c r="D234" s="41" t="s">
        <v>14</v>
      </c>
      <c r="E234" s="42" t="s">
        <v>275</v>
      </c>
      <c r="F234" s="43">
        <v>37.99</v>
      </c>
      <c r="G234" s="42" t="s">
        <v>19</v>
      </c>
      <c r="H234" s="44" t="s">
        <v>26</v>
      </c>
      <c r="I234" s="41"/>
    </row>
    <row r="235" spans="1:9" s="33" customFormat="1" ht="35.1" customHeight="1" x14ac:dyDescent="0.25">
      <c r="A235" s="41">
        <v>9780751577051</v>
      </c>
      <c r="B235" s="41" t="s">
        <v>498</v>
      </c>
      <c r="C235" s="41" t="s">
        <v>499</v>
      </c>
      <c r="D235" s="41" t="s">
        <v>14</v>
      </c>
      <c r="E235" s="42" t="s">
        <v>66</v>
      </c>
      <c r="F235" s="43">
        <v>27.99</v>
      </c>
      <c r="G235" s="42" t="s">
        <v>19</v>
      </c>
      <c r="H235" s="44" t="s">
        <v>32</v>
      </c>
      <c r="I235" s="41"/>
    </row>
    <row r="236" spans="1:9" s="33" customFormat="1" ht="35.1" customHeight="1" x14ac:dyDescent="0.25">
      <c r="A236" s="41">
        <v>9781641711678</v>
      </c>
      <c r="B236" s="41" t="s">
        <v>500</v>
      </c>
      <c r="C236" s="41" t="s">
        <v>501</v>
      </c>
      <c r="D236" s="41" t="s">
        <v>14</v>
      </c>
      <c r="E236" s="42" t="s">
        <v>344</v>
      </c>
      <c r="F236" s="43">
        <v>24.99</v>
      </c>
      <c r="G236" s="42" t="s">
        <v>19</v>
      </c>
      <c r="H236" s="44" t="s">
        <v>32</v>
      </c>
      <c r="I236" s="41"/>
    </row>
    <row r="237" spans="1:9" s="33" customFormat="1" ht="35.1" customHeight="1" x14ac:dyDescent="0.25">
      <c r="A237" s="41">
        <v>9781641711029</v>
      </c>
      <c r="B237" s="41" t="s">
        <v>502</v>
      </c>
      <c r="C237" s="41" t="s">
        <v>503</v>
      </c>
      <c r="D237" s="41" t="s">
        <v>14</v>
      </c>
      <c r="E237" s="42" t="s">
        <v>344</v>
      </c>
      <c r="F237" s="43">
        <v>34.99</v>
      </c>
      <c r="G237" s="42" t="s">
        <v>19</v>
      </c>
      <c r="H237" s="44" t="s">
        <v>26</v>
      </c>
      <c r="I237" s="41"/>
    </row>
    <row r="238" spans="1:9" s="33" customFormat="1" ht="35.1" customHeight="1" x14ac:dyDescent="0.25">
      <c r="A238" s="41">
        <v>9781641710961</v>
      </c>
      <c r="B238" s="41" t="s">
        <v>504</v>
      </c>
      <c r="C238" s="41" t="s">
        <v>501</v>
      </c>
      <c r="D238" s="41" t="s">
        <v>14</v>
      </c>
      <c r="E238" s="42" t="s">
        <v>344</v>
      </c>
      <c r="F238" s="43">
        <v>34.99</v>
      </c>
      <c r="G238" s="42" t="s">
        <v>19</v>
      </c>
      <c r="H238" s="44" t="s">
        <v>32</v>
      </c>
      <c r="I238" s="41"/>
    </row>
    <row r="239" spans="1:9" s="33" customFormat="1" ht="35.1" customHeight="1" x14ac:dyDescent="0.25">
      <c r="A239" s="41">
        <v>9781640491809</v>
      </c>
      <c r="B239" s="41" t="s">
        <v>505</v>
      </c>
      <c r="C239" s="41" t="s">
        <v>506</v>
      </c>
      <c r="D239" s="41" t="s">
        <v>14</v>
      </c>
      <c r="E239" s="42" t="s">
        <v>344</v>
      </c>
      <c r="F239" s="43">
        <v>34.99</v>
      </c>
      <c r="G239" s="42" t="s">
        <v>19</v>
      </c>
      <c r="H239" s="44" t="s">
        <v>26</v>
      </c>
      <c r="I239" s="41"/>
    </row>
    <row r="240" spans="1:9" s="33" customFormat="1" ht="35.1" customHeight="1" x14ac:dyDescent="0.25">
      <c r="A240" s="41">
        <v>9781640493469</v>
      </c>
      <c r="B240" s="41" t="s">
        <v>507</v>
      </c>
      <c r="C240" s="41" t="s">
        <v>508</v>
      </c>
      <c r="D240" s="41" t="s">
        <v>14</v>
      </c>
      <c r="E240" s="42" t="s">
        <v>344</v>
      </c>
      <c r="F240" s="43">
        <v>34.99</v>
      </c>
      <c r="G240" s="42" t="s">
        <v>19</v>
      </c>
      <c r="H240" s="44" t="s">
        <v>32</v>
      </c>
      <c r="I240" s="41"/>
    </row>
    <row r="241" spans="1:9" s="33" customFormat="1" ht="35.1" customHeight="1" x14ac:dyDescent="0.25">
      <c r="A241" s="41">
        <v>9781640493285</v>
      </c>
      <c r="B241" s="41" t="s">
        <v>509</v>
      </c>
      <c r="C241" s="41" t="s">
        <v>510</v>
      </c>
      <c r="D241" s="41" t="s">
        <v>14</v>
      </c>
      <c r="E241" s="42" t="s">
        <v>344</v>
      </c>
      <c r="F241" s="43">
        <v>37.99</v>
      </c>
      <c r="G241" s="42" t="s">
        <v>19</v>
      </c>
      <c r="H241" s="44" t="s">
        <v>32</v>
      </c>
      <c r="I241" s="41"/>
    </row>
    <row r="242" spans="1:9" s="33" customFormat="1" ht="35.1" customHeight="1" x14ac:dyDescent="0.25">
      <c r="A242" s="41">
        <v>9780600636236</v>
      </c>
      <c r="B242" s="41" t="s">
        <v>511</v>
      </c>
      <c r="C242" s="41" t="s">
        <v>512</v>
      </c>
      <c r="D242" s="41" t="s">
        <v>14</v>
      </c>
      <c r="E242" s="42" t="s">
        <v>420</v>
      </c>
      <c r="F242" s="43">
        <v>17.989999999999998</v>
      </c>
      <c r="G242" s="42" t="s">
        <v>19</v>
      </c>
      <c r="H242" s="44" t="s">
        <v>26</v>
      </c>
      <c r="I242" s="41"/>
    </row>
    <row r="243" spans="1:9" s="33" customFormat="1" ht="35.1" customHeight="1" x14ac:dyDescent="0.25">
      <c r="A243" s="41">
        <v>9780600636243</v>
      </c>
      <c r="B243" s="41" t="s">
        <v>513</v>
      </c>
      <c r="C243" s="41" t="s">
        <v>512</v>
      </c>
      <c r="D243" s="41" t="s">
        <v>14</v>
      </c>
      <c r="E243" s="42" t="s">
        <v>420</v>
      </c>
      <c r="F243" s="43">
        <v>17.989999999999998</v>
      </c>
      <c r="G243" s="42" t="s">
        <v>19</v>
      </c>
      <c r="H243" s="44" t="s">
        <v>26</v>
      </c>
      <c r="I243" s="41"/>
    </row>
    <row r="244" spans="1:9" s="33" customFormat="1" ht="35.1" customHeight="1" x14ac:dyDescent="0.25">
      <c r="A244" s="41">
        <v>9780600636267</v>
      </c>
      <c r="B244" s="41" t="s">
        <v>514</v>
      </c>
      <c r="C244" s="41" t="s">
        <v>512</v>
      </c>
      <c r="D244" s="41" t="s">
        <v>14</v>
      </c>
      <c r="E244" s="42" t="s">
        <v>420</v>
      </c>
      <c r="F244" s="43">
        <v>17.989999999999998</v>
      </c>
      <c r="G244" s="42" t="s">
        <v>19</v>
      </c>
      <c r="H244" s="44" t="s">
        <v>26</v>
      </c>
      <c r="I244" s="41"/>
    </row>
    <row r="245" spans="1:9" s="33" customFormat="1" ht="35.1" customHeight="1" x14ac:dyDescent="0.25">
      <c r="A245" s="41">
        <v>9780600636274</v>
      </c>
      <c r="B245" s="41" t="s">
        <v>515</v>
      </c>
      <c r="C245" s="41" t="s">
        <v>512</v>
      </c>
      <c r="D245" s="41" t="s">
        <v>14</v>
      </c>
      <c r="E245" s="42" t="s">
        <v>420</v>
      </c>
      <c r="F245" s="43">
        <v>17.989999999999998</v>
      </c>
      <c r="G245" s="42" t="s">
        <v>19</v>
      </c>
      <c r="H245" s="44" t="s">
        <v>26</v>
      </c>
      <c r="I245" s="41"/>
    </row>
    <row r="246" spans="1:9" s="33" customFormat="1" ht="35.1" customHeight="1" x14ac:dyDescent="0.25">
      <c r="A246" s="41">
        <v>9780600636281</v>
      </c>
      <c r="B246" s="41" t="s">
        <v>516</v>
      </c>
      <c r="C246" s="41" t="s">
        <v>512</v>
      </c>
      <c r="D246" s="41" t="s">
        <v>14</v>
      </c>
      <c r="E246" s="42" t="s">
        <v>420</v>
      </c>
      <c r="F246" s="43">
        <v>19.989999999999998</v>
      </c>
      <c r="G246" s="42" t="s">
        <v>19</v>
      </c>
      <c r="H246" s="44" t="s">
        <v>26</v>
      </c>
      <c r="I246" s="41"/>
    </row>
    <row r="247" spans="1:9" s="33" customFormat="1" ht="35.1" customHeight="1" x14ac:dyDescent="0.25">
      <c r="A247" s="41">
        <v>9780600636298</v>
      </c>
      <c r="B247" s="41" t="s">
        <v>517</v>
      </c>
      <c r="C247" s="41" t="s">
        <v>512</v>
      </c>
      <c r="D247" s="41" t="s">
        <v>14</v>
      </c>
      <c r="E247" s="42" t="s">
        <v>420</v>
      </c>
      <c r="F247" s="43">
        <v>19.989999999999998</v>
      </c>
      <c r="G247" s="42" t="s">
        <v>19</v>
      </c>
      <c r="H247" s="44" t="s">
        <v>26</v>
      </c>
      <c r="I247" s="41"/>
    </row>
    <row r="248" spans="1:9" s="33" customFormat="1" ht="35.1" customHeight="1" x14ac:dyDescent="0.25">
      <c r="A248" s="41">
        <v>9780600636304</v>
      </c>
      <c r="B248" s="41" t="s">
        <v>518</v>
      </c>
      <c r="C248" s="41" t="s">
        <v>512</v>
      </c>
      <c r="D248" s="41" t="s">
        <v>14</v>
      </c>
      <c r="E248" s="42" t="s">
        <v>420</v>
      </c>
      <c r="F248" s="43">
        <v>19.989999999999998</v>
      </c>
      <c r="G248" s="42" t="s">
        <v>19</v>
      </c>
      <c r="H248" s="44" t="s">
        <v>26</v>
      </c>
      <c r="I248" s="41"/>
    </row>
    <row r="249" spans="1:9" s="33" customFormat="1" ht="35.1" customHeight="1" x14ac:dyDescent="0.25">
      <c r="A249" s="41">
        <v>9780600636311</v>
      </c>
      <c r="B249" s="41" t="s">
        <v>519</v>
      </c>
      <c r="C249" s="41" t="s">
        <v>512</v>
      </c>
      <c r="D249" s="41" t="s">
        <v>14</v>
      </c>
      <c r="E249" s="42" t="s">
        <v>420</v>
      </c>
      <c r="F249" s="43">
        <v>19.989999999999998</v>
      </c>
      <c r="G249" s="42" t="s">
        <v>19</v>
      </c>
      <c r="H249" s="44" t="s">
        <v>26</v>
      </c>
      <c r="I249" s="41"/>
    </row>
    <row r="250" spans="1:9" s="33" customFormat="1" ht="35.1" customHeight="1" x14ac:dyDescent="0.25">
      <c r="A250" s="41">
        <v>9780600636229</v>
      </c>
      <c r="B250" s="41" t="s">
        <v>520</v>
      </c>
      <c r="C250" s="41" t="s">
        <v>512</v>
      </c>
      <c r="D250" s="41" t="s">
        <v>14</v>
      </c>
      <c r="E250" s="42" t="s">
        <v>420</v>
      </c>
      <c r="F250" s="43">
        <v>19.989999999999998</v>
      </c>
      <c r="G250" s="42" t="s">
        <v>19</v>
      </c>
      <c r="H250" s="44" t="s">
        <v>26</v>
      </c>
      <c r="I250" s="41"/>
    </row>
    <row r="251" spans="1:9" s="53" customFormat="1" ht="35.1" customHeight="1" x14ac:dyDescent="0.25"/>
    <row r="252" spans="1:9" s="53" customFormat="1" ht="35.1" customHeight="1" x14ac:dyDescent="0.25"/>
    <row r="253" spans="1:9" s="53" customFormat="1" ht="35.1" customHeight="1" x14ac:dyDescent="0.25"/>
    <row r="254" spans="1:9" s="53" customFormat="1" ht="35.1" customHeight="1" x14ac:dyDescent="0.25"/>
    <row r="255" spans="1:9" s="53" customFormat="1" ht="35.1" customHeight="1" x14ac:dyDescent="0.25"/>
    <row r="256" spans="1:9" s="53" customFormat="1" ht="35.1" customHeight="1" x14ac:dyDescent="0.25"/>
    <row r="257" s="53" customFormat="1" ht="35.1" customHeight="1" x14ac:dyDescent="0.25"/>
    <row r="258" s="53" customFormat="1" ht="35.1" customHeight="1" x14ac:dyDescent="0.25"/>
    <row r="259" s="53" customFormat="1" ht="35.1" customHeight="1" x14ac:dyDescent="0.25"/>
    <row r="260" s="53" customFormat="1" ht="35.1" customHeight="1" x14ac:dyDescent="0.25"/>
    <row r="261" s="53" customFormat="1" ht="35.1" customHeight="1" x14ac:dyDescent="0.25"/>
    <row r="262" s="53" customFormat="1" ht="35.1" customHeight="1" x14ac:dyDescent="0.25"/>
    <row r="263" s="53" customFormat="1" ht="35.1" customHeight="1" x14ac:dyDescent="0.25"/>
    <row r="264" s="53" customFormat="1" ht="35.1" customHeight="1" x14ac:dyDescent="0.25"/>
    <row r="265" s="53" customFormat="1" ht="35.1" customHeight="1" x14ac:dyDescent="0.25"/>
    <row r="266" s="53" customFormat="1" ht="35.1" customHeight="1" x14ac:dyDescent="0.25"/>
    <row r="267" s="53" customFormat="1" ht="35.1" customHeight="1" x14ac:dyDescent="0.25"/>
    <row r="268" s="53" customFormat="1" ht="35.1" customHeight="1" x14ac:dyDescent="0.25"/>
    <row r="269" s="53" customFormat="1" ht="35.1" customHeight="1" x14ac:dyDescent="0.25"/>
    <row r="270" s="53" customFormat="1" ht="35.1" customHeight="1" x14ac:dyDescent="0.25"/>
    <row r="271" s="53" customFormat="1" ht="35.1" customHeight="1" x14ac:dyDescent="0.25"/>
    <row r="272" s="53" customFormat="1" ht="35.1" customHeight="1" x14ac:dyDescent="0.25"/>
    <row r="273" s="53" customFormat="1" ht="35.1" customHeight="1" x14ac:dyDescent="0.25"/>
    <row r="274" s="53" customFormat="1" ht="35.1" customHeight="1" x14ac:dyDescent="0.25"/>
    <row r="275" s="53" customFormat="1" ht="35.1" customHeight="1" x14ac:dyDescent="0.25"/>
    <row r="276" s="53" customFormat="1" ht="35.1" customHeight="1" x14ac:dyDescent="0.25"/>
    <row r="277" s="33" customFormat="1" ht="35.1" customHeight="1" x14ac:dyDescent="0.25"/>
    <row r="278" s="33" customFormat="1" ht="35.1" customHeight="1" x14ac:dyDescent="0.25"/>
    <row r="279" s="33" customFormat="1" ht="35.1" customHeight="1" x14ac:dyDescent="0.25"/>
    <row r="280" s="33" customFormat="1" ht="35.1" customHeight="1" x14ac:dyDescent="0.25"/>
    <row r="281" s="33" customFormat="1" ht="35.1" customHeight="1" x14ac:dyDescent="0.25"/>
    <row r="282" s="33" customFormat="1" ht="35.1" customHeight="1" x14ac:dyDescent="0.25"/>
    <row r="283" s="33" customFormat="1" ht="35.1" customHeight="1" x14ac:dyDescent="0.25"/>
    <row r="284" s="33" customFormat="1" ht="35.1" customHeight="1" x14ac:dyDescent="0.25"/>
    <row r="285" s="33" customFormat="1" ht="35.1" customHeight="1" x14ac:dyDescent="0.25"/>
    <row r="286" s="33" customFormat="1" ht="35.1" customHeight="1" x14ac:dyDescent="0.25"/>
    <row r="287" s="33" customFormat="1" ht="35.1" customHeight="1" x14ac:dyDescent="0.25"/>
    <row r="288" s="33" customFormat="1" ht="35.1" customHeight="1" x14ac:dyDescent="0.25"/>
    <row r="289" s="33" customFormat="1" ht="35.1" customHeight="1" x14ac:dyDescent="0.25"/>
    <row r="290" s="33" customFormat="1" ht="35.1" customHeight="1" x14ac:dyDescent="0.25"/>
    <row r="291" s="33" customFormat="1" ht="35.1" customHeight="1" x14ac:dyDescent="0.25"/>
    <row r="292" s="33" customFormat="1" ht="35.1" customHeight="1" x14ac:dyDescent="0.25"/>
    <row r="293" s="33" customFormat="1" ht="35.1" customHeight="1" x14ac:dyDescent="0.25"/>
    <row r="294" s="33" customFormat="1" ht="35.1" customHeight="1" x14ac:dyDescent="0.25"/>
    <row r="295" s="33" customFormat="1" ht="35.1" customHeight="1" x14ac:dyDescent="0.25"/>
    <row r="296" s="33" customFormat="1" ht="35.1" customHeight="1" x14ac:dyDescent="0.25"/>
    <row r="297" s="33" customFormat="1" ht="35.1" customHeight="1" x14ac:dyDescent="0.25"/>
    <row r="298" s="33" customFormat="1" ht="35.1" customHeight="1" x14ac:dyDescent="0.25"/>
    <row r="299" s="33" customFormat="1" ht="35.1" customHeight="1" x14ac:dyDescent="0.25"/>
    <row r="300" s="33" customFormat="1" ht="35.1" customHeight="1" x14ac:dyDescent="0.25"/>
    <row r="301" s="33" customFormat="1" ht="35.1" customHeight="1" x14ac:dyDescent="0.25"/>
    <row r="302" s="33" customFormat="1" ht="35.1" customHeight="1" x14ac:dyDescent="0.25"/>
    <row r="303" s="33" customFormat="1" ht="35.1" customHeight="1" x14ac:dyDescent="0.25"/>
    <row r="304" s="33" customFormat="1" ht="35.1" customHeight="1" x14ac:dyDescent="0.25"/>
    <row r="305" s="33" customFormat="1" ht="35.1" customHeight="1" x14ac:dyDescent="0.25"/>
    <row r="306" s="33" customFormat="1" ht="35.1" customHeight="1" x14ac:dyDescent="0.25"/>
    <row r="307" s="33" customFormat="1" ht="35.1" customHeight="1" x14ac:dyDescent="0.25"/>
    <row r="308" s="33" customFormat="1" ht="35.1" customHeight="1" x14ac:dyDescent="0.25"/>
    <row r="309" s="33" customFormat="1" ht="35.1" customHeight="1" x14ac:dyDescent="0.25"/>
    <row r="310" s="33" customFormat="1" ht="35.1" customHeight="1" x14ac:dyDescent="0.25"/>
    <row r="311" s="33" customFormat="1" ht="35.1" customHeight="1" x14ac:dyDescent="0.25"/>
    <row r="312" s="33" customFormat="1" ht="35.1" customHeight="1" x14ac:dyDescent="0.25"/>
    <row r="313" s="33" customFormat="1" ht="35.1" customHeight="1" x14ac:dyDescent="0.25"/>
    <row r="314" s="33" customFormat="1" ht="35.1" customHeight="1" x14ac:dyDescent="0.25"/>
    <row r="315" s="33" customFormat="1" ht="35.1" customHeight="1" x14ac:dyDescent="0.25"/>
    <row r="316" s="33" customFormat="1" ht="35.1" customHeight="1" x14ac:dyDescent="0.25"/>
    <row r="317" s="33" customFormat="1" ht="35.1" customHeight="1" x14ac:dyDescent="0.25"/>
    <row r="318" s="33" customFormat="1" ht="35.1" customHeight="1" x14ac:dyDescent="0.25"/>
    <row r="319" s="33" customFormat="1" ht="35.1" customHeight="1" x14ac:dyDescent="0.25"/>
    <row r="320" s="33" customFormat="1" ht="35.1" customHeight="1" x14ac:dyDescent="0.25"/>
    <row r="321" s="33" customFormat="1" ht="35.1" customHeight="1" x14ac:dyDescent="0.25"/>
    <row r="322" s="33" customFormat="1" ht="35.1" customHeight="1" x14ac:dyDescent="0.25"/>
    <row r="323" s="33" customFormat="1" ht="35.1" customHeight="1" x14ac:dyDescent="0.25"/>
    <row r="324" s="33" customFormat="1" ht="35.1" customHeight="1" x14ac:dyDescent="0.25"/>
    <row r="325" s="33" customFormat="1" ht="35.1" customHeight="1" x14ac:dyDescent="0.25"/>
    <row r="326" s="33" customFormat="1" ht="35.1" customHeight="1" x14ac:dyDescent="0.25"/>
    <row r="327" s="33" customFormat="1" ht="35.1" customHeight="1" x14ac:dyDescent="0.25"/>
    <row r="328" s="33" customFormat="1" ht="35.1" customHeight="1" x14ac:dyDescent="0.25"/>
    <row r="329" s="33" customFormat="1" ht="35.1" customHeight="1" x14ac:dyDescent="0.25"/>
    <row r="330" s="33" customFormat="1" ht="35.1" customHeight="1" x14ac:dyDescent="0.25"/>
    <row r="331" s="33" customFormat="1" ht="35.1" customHeight="1" x14ac:dyDescent="0.25"/>
    <row r="332" s="33" customFormat="1" ht="35.1" customHeight="1" x14ac:dyDescent="0.25"/>
    <row r="333" s="33" customFormat="1" ht="35.1" customHeight="1" x14ac:dyDescent="0.25"/>
    <row r="334" s="33" customFormat="1" ht="35.1" customHeight="1" x14ac:dyDescent="0.25"/>
    <row r="335" s="33" customFormat="1" ht="35.1" customHeight="1" x14ac:dyDescent="0.25"/>
    <row r="336" s="33" customFormat="1" ht="35.1" customHeight="1" x14ac:dyDescent="0.25"/>
    <row r="337" s="33" customFormat="1" ht="35.1" customHeight="1" x14ac:dyDescent="0.25"/>
    <row r="338" s="33" customFormat="1" ht="35.1" customHeight="1" x14ac:dyDescent="0.25"/>
    <row r="339" s="33" customFormat="1" ht="35.1" customHeight="1" x14ac:dyDescent="0.25"/>
    <row r="340" s="33" customFormat="1" ht="35.1" customHeight="1" x14ac:dyDescent="0.25"/>
    <row r="341" s="33" customFormat="1" ht="35.1" customHeight="1" x14ac:dyDescent="0.25"/>
    <row r="342" s="33" customFormat="1" ht="35.1" customHeight="1" x14ac:dyDescent="0.25"/>
    <row r="343" s="33" customFormat="1" ht="35.1" customHeight="1" x14ac:dyDescent="0.25"/>
    <row r="344" s="33" customFormat="1" ht="35.1" customHeight="1" x14ac:dyDescent="0.25"/>
    <row r="345" s="33" customFormat="1" ht="35.1" customHeight="1" x14ac:dyDescent="0.25"/>
    <row r="346" s="33" customFormat="1" ht="35.1" customHeight="1" x14ac:dyDescent="0.25"/>
    <row r="347" s="33" customFormat="1" ht="35.1" customHeight="1" x14ac:dyDescent="0.25"/>
    <row r="348" s="33" customFormat="1" ht="35.1" customHeight="1" x14ac:dyDescent="0.25"/>
    <row r="349" s="33" customFormat="1" ht="35.1" customHeight="1" x14ac:dyDescent="0.25"/>
    <row r="350" s="33" customFormat="1" ht="35.1" customHeight="1" x14ac:dyDescent="0.25"/>
    <row r="351" s="33" customFormat="1" ht="35.1" customHeight="1" x14ac:dyDescent="0.25"/>
    <row r="352" s="33" customFormat="1" ht="35.1" customHeight="1" x14ac:dyDescent="0.25"/>
    <row r="353" s="33" customFormat="1" ht="35.1" customHeight="1" x14ac:dyDescent="0.25"/>
    <row r="354" s="33" customFormat="1" ht="35.1" customHeight="1" x14ac:dyDescent="0.25"/>
    <row r="355" s="33" customFormat="1" ht="35.1" customHeight="1" x14ac:dyDescent="0.25"/>
    <row r="356" s="33" customFormat="1" ht="35.1" customHeight="1" x14ac:dyDescent="0.25"/>
    <row r="357" s="33" customFormat="1" ht="35.1" customHeight="1" x14ac:dyDescent="0.25"/>
    <row r="358" s="33" customFormat="1" ht="35.1" customHeight="1" x14ac:dyDescent="0.25"/>
    <row r="359" s="33" customFormat="1" ht="35.1" customHeight="1" x14ac:dyDescent="0.25"/>
    <row r="360" s="33" customFormat="1" ht="35.1" customHeight="1" x14ac:dyDescent="0.25"/>
    <row r="361" s="33" customFormat="1" ht="35.1" customHeight="1" x14ac:dyDescent="0.25"/>
    <row r="362" s="33" customFormat="1" ht="35.1" customHeight="1" x14ac:dyDescent="0.25"/>
    <row r="363" s="33" customFormat="1" ht="35.1" customHeight="1" x14ac:dyDescent="0.25"/>
    <row r="364" s="33" customFormat="1" ht="35.1" customHeight="1" x14ac:dyDescent="0.25"/>
    <row r="365" s="33" customFormat="1" ht="35.1" customHeight="1" x14ac:dyDescent="0.25"/>
    <row r="366" s="33" customFormat="1" ht="35.1" customHeight="1" x14ac:dyDescent="0.25"/>
    <row r="367" s="33" customFormat="1" ht="35.1" customHeight="1" x14ac:dyDescent="0.25"/>
    <row r="368" s="33" customFormat="1" ht="35.1" customHeight="1" x14ac:dyDescent="0.25"/>
    <row r="369" s="33" customFormat="1" ht="35.1" customHeight="1" x14ac:dyDescent="0.25"/>
    <row r="370" s="33" customFormat="1" ht="35.1" customHeight="1" x14ac:dyDescent="0.25"/>
    <row r="371" s="33" customFormat="1" ht="35.1" customHeight="1" x14ac:dyDescent="0.25"/>
    <row r="372" s="33" customFormat="1" ht="35.1" customHeight="1" x14ac:dyDescent="0.25"/>
    <row r="373" s="33" customFormat="1" ht="35.1" customHeight="1" x14ac:dyDescent="0.25"/>
    <row r="374" s="33" customFormat="1" ht="35.1" customHeight="1" x14ac:dyDescent="0.25"/>
    <row r="375" s="33" customFormat="1" ht="35.1" customHeight="1" x14ac:dyDescent="0.25"/>
    <row r="376" s="33" customFormat="1" ht="35.1" customHeight="1" x14ac:dyDescent="0.25"/>
    <row r="377" s="33" customFormat="1" ht="35.1" customHeight="1" x14ac:dyDescent="0.25"/>
    <row r="378" s="33" customFormat="1" ht="35.1" customHeight="1" x14ac:dyDescent="0.25"/>
    <row r="379" s="33" customFormat="1" ht="35.1" customHeight="1" x14ac:dyDescent="0.25"/>
    <row r="380" s="33" customFormat="1" ht="35.1" customHeight="1" x14ac:dyDescent="0.25"/>
    <row r="381" s="33" customFormat="1" ht="35.1" customHeight="1" x14ac:dyDescent="0.25"/>
    <row r="382" s="33" customFormat="1" ht="35.1" customHeight="1" x14ac:dyDescent="0.25"/>
    <row r="383" s="33" customFormat="1" ht="35.1" customHeight="1" x14ac:dyDescent="0.25"/>
    <row r="384" s="33" customFormat="1" ht="35.1" customHeight="1" x14ac:dyDescent="0.25"/>
    <row r="385" s="33" customFormat="1" ht="35.1" customHeight="1" x14ac:dyDescent="0.25"/>
    <row r="386" s="33" customFormat="1" ht="35.1" customHeight="1" x14ac:dyDescent="0.25"/>
    <row r="387" s="33" customFormat="1" ht="35.1" customHeight="1" x14ac:dyDescent="0.25"/>
    <row r="388" s="33" customFormat="1" ht="35.1" customHeight="1" x14ac:dyDescent="0.25"/>
    <row r="389" s="33" customFormat="1" ht="35.1" customHeight="1" x14ac:dyDescent="0.25"/>
    <row r="390" s="33" customFormat="1" ht="35.1" customHeight="1" x14ac:dyDescent="0.25"/>
    <row r="391" s="33" customFormat="1" ht="35.1" customHeight="1" x14ac:dyDescent="0.25"/>
    <row r="392" s="33" customFormat="1" ht="35.1" customHeight="1" x14ac:dyDescent="0.25"/>
    <row r="393" s="33" customFormat="1" ht="35.1" customHeight="1" x14ac:dyDescent="0.25"/>
    <row r="394" s="33" customFormat="1" ht="35.1" customHeight="1" x14ac:dyDescent="0.25"/>
    <row r="395" s="33" customFormat="1" ht="35.1" customHeight="1" x14ac:dyDescent="0.25"/>
    <row r="396" s="33" customFormat="1" ht="35.1" customHeight="1" x14ac:dyDescent="0.25"/>
    <row r="397" s="33" customFormat="1" ht="35.1" customHeight="1" x14ac:dyDescent="0.25"/>
    <row r="398" s="33" customFormat="1" ht="35.1" customHeight="1" x14ac:dyDescent="0.25"/>
    <row r="399" s="33" customFormat="1" ht="35.1" customHeight="1" x14ac:dyDescent="0.25"/>
    <row r="400" s="33" customFormat="1" ht="35.1" customHeight="1" x14ac:dyDescent="0.25"/>
    <row r="401" s="33" customFormat="1" ht="35.1" customHeight="1" x14ac:dyDescent="0.25"/>
    <row r="402" s="33" customFormat="1" ht="35.1" customHeight="1" x14ac:dyDescent="0.25"/>
    <row r="403" s="33" customFormat="1" ht="35.1" customHeight="1" x14ac:dyDescent="0.25"/>
    <row r="404" s="33" customFormat="1" ht="35.1" customHeight="1" x14ac:dyDescent="0.25"/>
    <row r="405" s="33" customFormat="1" ht="35.1" customHeight="1" x14ac:dyDescent="0.25"/>
    <row r="406" s="33" customFormat="1" ht="35.1" customHeight="1" x14ac:dyDescent="0.25"/>
    <row r="407" s="33" customFormat="1" ht="35.1" customHeight="1" x14ac:dyDescent="0.25"/>
    <row r="408" s="33" customFormat="1" ht="35.1" customHeight="1" x14ac:dyDescent="0.25"/>
    <row r="409" s="33" customFormat="1" ht="35.1" customHeight="1" x14ac:dyDescent="0.25"/>
    <row r="410" s="33" customFormat="1" ht="35.1" customHeight="1" x14ac:dyDescent="0.25"/>
    <row r="411" s="33" customFormat="1" ht="35.1" customHeight="1" x14ac:dyDescent="0.25"/>
    <row r="412" s="33" customFormat="1" ht="35.1" customHeight="1" x14ac:dyDescent="0.25"/>
    <row r="413" s="33" customFormat="1" ht="35.1" customHeight="1" x14ac:dyDescent="0.25"/>
    <row r="414" s="33" customFormat="1" ht="35.1" customHeight="1" x14ac:dyDescent="0.25"/>
    <row r="415" s="33" customFormat="1" ht="35.1" customHeight="1" x14ac:dyDescent="0.25"/>
    <row r="416" s="33" customFormat="1" ht="35.1" customHeight="1" x14ac:dyDescent="0.25"/>
    <row r="417" s="33" customFormat="1" ht="35.1" customHeight="1" x14ac:dyDescent="0.25"/>
    <row r="418" s="33" customFormat="1" ht="35.1" customHeight="1" x14ac:dyDescent="0.25"/>
    <row r="419" s="33" customFormat="1" ht="35.1" customHeight="1" x14ac:dyDescent="0.25"/>
    <row r="420" s="33" customFormat="1" ht="35.1" customHeight="1" x14ac:dyDescent="0.25"/>
    <row r="421" s="33" customFormat="1" ht="35.1" customHeight="1" x14ac:dyDescent="0.25"/>
    <row r="422" s="33" customFormat="1" ht="35.1" customHeight="1" x14ac:dyDescent="0.25"/>
    <row r="423" s="33" customFormat="1" ht="35.1" customHeight="1" x14ac:dyDescent="0.25"/>
    <row r="424" s="33" customFormat="1" ht="35.1" customHeight="1" x14ac:dyDescent="0.25"/>
    <row r="425" s="33" customFormat="1" ht="35.1" customHeight="1" x14ac:dyDescent="0.25"/>
    <row r="426" s="33" customFormat="1" ht="35.1" customHeight="1" x14ac:dyDescent="0.25"/>
    <row r="427" s="33" customFormat="1" ht="35.1" customHeight="1" x14ac:dyDescent="0.25"/>
    <row r="428" s="33" customFormat="1" ht="35.1" customHeight="1" x14ac:dyDescent="0.25"/>
    <row r="429" s="33" customFormat="1" ht="35.1" customHeight="1" x14ac:dyDescent="0.25"/>
    <row r="430" s="33" customFormat="1" ht="35.1" customHeight="1" x14ac:dyDescent="0.25"/>
    <row r="431" s="33" customFormat="1" ht="35.1" customHeight="1" x14ac:dyDescent="0.25"/>
    <row r="432" s="33" customFormat="1" ht="35.1" customHeight="1" x14ac:dyDescent="0.25"/>
    <row r="433" s="33" customFormat="1" ht="35.1" customHeight="1" x14ac:dyDescent="0.25"/>
    <row r="434" s="33" customFormat="1" ht="35.1" customHeight="1" x14ac:dyDescent="0.25"/>
    <row r="435" s="33" customFormat="1" ht="35.1" customHeight="1" x14ac:dyDescent="0.25"/>
    <row r="436" s="33" customFormat="1" ht="35.1" customHeight="1" x14ac:dyDescent="0.25"/>
    <row r="437" s="33" customFormat="1" ht="35.1" customHeight="1" x14ac:dyDescent="0.25"/>
    <row r="438" s="33" customFormat="1" ht="35.1" customHeight="1" x14ac:dyDescent="0.25"/>
    <row r="439" s="33" customFormat="1" ht="35.1" customHeight="1" x14ac:dyDescent="0.25"/>
    <row r="440" s="33" customFormat="1" ht="35.1" customHeight="1" x14ac:dyDescent="0.25"/>
    <row r="441" s="33" customFormat="1" ht="35.1" customHeight="1" x14ac:dyDescent="0.25"/>
    <row r="442" s="33" customFormat="1" ht="35.1" customHeight="1" x14ac:dyDescent="0.25"/>
    <row r="443" s="33" customFormat="1" ht="35.1" customHeight="1" x14ac:dyDescent="0.25"/>
    <row r="444" s="33" customFormat="1" ht="35.1" customHeight="1" x14ac:dyDescent="0.25"/>
    <row r="445" s="33" customFormat="1" ht="35.1" customHeight="1" x14ac:dyDescent="0.25"/>
    <row r="446" s="33" customFormat="1" ht="35.1" customHeight="1" x14ac:dyDescent="0.25"/>
    <row r="447" s="33" customFormat="1" ht="35.1" customHeight="1" x14ac:dyDescent="0.25"/>
    <row r="448" s="33" customFormat="1" ht="35.1" customHeight="1" x14ac:dyDescent="0.25"/>
    <row r="449" s="33" customFormat="1" ht="35.1" customHeight="1" x14ac:dyDescent="0.25"/>
    <row r="450" s="33" customFormat="1" ht="35.1" customHeight="1" x14ac:dyDescent="0.25"/>
    <row r="451" s="33" customFormat="1" ht="35.1" customHeight="1" x14ac:dyDescent="0.25"/>
    <row r="452" s="33" customFormat="1" ht="35.1" customHeight="1" x14ac:dyDescent="0.25"/>
    <row r="453" s="33" customFormat="1" ht="35.1" customHeight="1" x14ac:dyDescent="0.25"/>
    <row r="454" s="33" customFormat="1" ht="35.1" customHeight="1" x14ac:dyDescent="0.25"/>
    <row r="455" s="33" customFormat="1" ht="35.1" customHeight="1" x14ac:dyDescent="0.25"/>
    <row r="456" s="33" customFormat="1" ht="35.1" customHeight="1" x14ac:dyDescent="0.25"/>
    <row r="457" s="33" customFormat="1" ht="35.1" customHeight="1" x14ac:dyDescent="0.25"/>
    <row r="458" s="33" customFormat="1" ht="35.1" customHeight="1" x14ac:dyDescent="0.25"/>
    <row r="459" s="33" customFormat="1" ht="35.1" customHeight="1" x14ac:dyDescent="0.25"/>
    <row r="460" s="33" customFormat="1" ht="35.1" customHeight="1" x14ac:dyDescent="0.25"/>
    <row r="461" s="33" customFormat="1" ht="35.1" customHeight="1" x14ac:dyDescent="0.25"/>
    <row r="462" s="33" customFormat="1" ht="35.1" customHeight="1" x14ac:dyDescent="0.25"/>
    <row r="463" s="33" customFormat="1" ht="35.1" customHeight="1" x14ac:dyDescent="0.25"/>
    <row r="464" s="33" customFormat="1" ht="35.1" customHeight="1" x14ac:dyDescent="0.25"/>
    <row r="465" s="33" customFormat="1" ht="35.1" customHeight="1" x14ac:dyDescent="0.25"/>
    <row r="466" s="33" customFormat="1" ht="35.1" customHeight="1" x14ac:dyDescent="0.25"/>
    <row r="467" s="33" customFormat="1" ht="35.1" customHeight="1" x14ac:dyDescent="0.25"/>
    <row r="468" s="33" customFormat="1" ht="35.1" customHeight="1" x14ac:dyDescent="0.25"/>
    <row r="469" s="33" customFormat="1" ht="35.1" customHeight="1" x14ac:dyDescent="0.25"/>
    <row r="470" s="33" customFormat="1" ht="35.1" customHeight="1" x14ac:dyDescent="0.25"/>
    <row r="471" s="33" customFormat="1" ht="35.1" customHeight="1" x14ac:dyDescent="0.25"/>
    <row r="472" s="33" customFormat="1" ht="35.1" customHeight="1" x14ac:dyDescent="0.25"/>
    <row r="473" s="33" customFormat="1" ht="35.1" customHeight="1" x14ac:dyDescent="0.25"/>
    <row r="474" s="33" customFormat="1" ht="35.1" customHeight="1" x14ac:dyDescent="0.25"/>
    <row r="475" s="33" customFormat="1" ht="35.1" customHeight="1" x14ac:dyDescent="0.25"/>
    <row r="476" s="33" customFormat="1" ht="35.1" customHeight="1" x14ac:dyDescent="0.25"/>
    <row r="477" s="33" customFormat="1" ht="35.1" customHeight="1" x14ac:dyDescent="0.25"/>
    <row r="478" s="33" customFormat="1" ht="35.1" customHeight="1" x14ac:dyDescent="0.25"/>
    <row r="479" s="33" customFormat="1" ht="35.1" customHeight="1" x14ac:dyDescent="0.25"/>
    <row r="480" s="33" customFormat="1" ht="35.1" customHeight="1" x14ac:dyDescent="0.25"/>
    <row r="481" s="33" customFormat="1" ht="35.1" customHeight="1" x14ac:dyDescent="0.25"/>
    <row r="482" s="33" customFormat="1" ht="35.1" customHeight="1" x14ac:dyDescent="0.25"/>
    <row r="483" s="33" customFormat="1" ht="35.1" customHeight="1" x14ac:dyDescent="0.25"/>
    <row r="484" s="33" customFormat="1" ht="35.1" customHeight="1" x14ac:dyDescent="0.25"/>
    <row r="485" s="33" customFormat="1" ht="35.1" customHeight="1" x14ac:dyDescent="0.25"/>
    <row r="486" s="33" customFormat="1" ht="35.1" customHeight="1" x14ac:dyDescent="0.25"/>
    <row r="487" s="33" customFormat="1" ht="35.1" customHeight="1" x14ac:dyDescent="0.25"/>
    <row r="488" s="33" customFormat="1" ht="35.1" customHeight="1" x14ac:dyDescent="0.25"/>
    <row r="489" s="33" customFormat="1" ht="34.5" customHeight="1" x14ac:dyDescent="0.25"/>
    <row r="490" s="33" customFormat="1" ht="34.5" customHeight="1" x14ac:dyDescent="0.25"/>
    <row r="491" s="33" customFormat="1" ht="34.5" customHeight="1" x14ac:dyDescent="0.25"/>
    <row r="492" s="33" customFormat="1" ht="34.5" customHeight="1" x14ac:dyDescent="0.25"/>
    <row r="493" s="33" customFormat="1" ht="34.5" customHeight="1" x14ac:dyDescent="0.25"/>
    <row r="494" s="33" customFormat="1" ht="34.5" customHeight="1" x14ac:dyDescent="0.25"/>
    <row r="495" s="33" customFormat="1" ht="34.5" customHeight="1" x14ac:dyDescent="0.25"/>
    <row r="496" s="33" customFormat="1" ht="34.5" customHeight="1" x14ac:dyDescent="0.25"/>
    <row r="497" s="33" customFormat="1" ht="34.5" customHeight="1" x14ac:dyDescent="0.25"/>
    <row r="498" s="33" customFormat="1" ht="34.5" customHeight="1" x14ac:dyDescent="0.25"/>
    <row r="499" s="33" customFormat="1" ht="34.5" customHeight="1" x14ac:dyDescent="0.25"/>
    <row r="500" s="33" customFormat="1" ht="34.5" customHeight="1" x14ac:dyDescent="0.25"/>
    <row r="501" s="33" customFormat="1" ht="34.5" customHeight="1" x14ac:dyDescent="0.25"/>
    <row r="502" s="33" customFormat="1" ht="34.5" customHeight="1" x14ac:dyDescent="0.25"/>
    <row r="503" s="33" customFormat="1" ht="34.5" customHeight="1" x14ac:dyDescent="0.25"/>
    <row r="504" s="33" customFormat="1" ht="34.5" customHeight="1" x14ac:dyDescent="0.25"/>
    <row r="505" s="33" customFormat="1" ht="34.5" customHeight="1" x14ac:dyDescent="0.25"/>
    <row r="506" s="33" customFormat="1" ht="34.5" customHeight="1" x14ac:dyDescent="0.25"/>
    <row r="507" s="33" customFormat="1" ht="34.5" customHeight="1" x14ac:dyDescent="0.25"/>
    <row r="508" s="33" customFormat="1" ht="34.5" customHeight="1" x14ac:dyDescent="0.25"/>
    <row r="509" s="33" customFormat="1" ht="34.5" customHeight="1" x14ac:dyDescent="0.25"/>
    <row r="510" s="33" customFormat="1" ht="34.5" customHeight="1" x14ac:dyDescent="0.25"/>
    <row r="511" s="33" customFormat="1" ht="34.5" customHeight="1" x14ac:dyDescent="0.25"/>
    <row r="512" s="33" customFormat="1" ht="34.5" customHeight="1" x14ac:dyDescent="0.25"/>
    <row r="513" s="33" customFormat="1" ht="34.5" customHeight="1" x14ac:dyDescent="0.25"/>
    <row r="514" s="33" customFormat="1" ht="34.5" customHeight="1" x14ac:dyDescent="0.25"/>
    <row r="515" s="33" customFormat="1" ht="34.5" customHeight="1" x14ac:dyDescent="0.25"/>
    <row r="516" s="33" customFormat="1" ht="34.5" customHeight="1" x14ac:dyDescent="0.25"/>
    <row r="517" s="33" customFormat="1" ht="34.5" customHeight="1" x14ac:dyDescent="0.25"/>
    <row r="518" s="33" customFormat="1" ht="34.5" customHeight="1" x14ac:dyDescent="0.25"/>
    <row r="519" s="33" customFormat="1" ht="34.5" customHeight="1" x14ac:dyDescent="0.25"/>
    <row r="520" s="33" customFormat="1" ht="34.5" customHeight="1" x14ac:dyDescent="0.25"/>
    <row r="521" s="33" customFormat="1" ht="34.5" customHeight="1" x14ac:dyDescent="0.25"/>
    <row r="522" s="33" customFormat="1" ht="34.5" customHeight="1" x14ac:dyDescent="0.25"/>
    <row r="523" s="33" customFormat="1" ht="34.5" customHeight="1" x14ac:dyDescent="0.25"/>
    <row r="524" s="33" customFormat="1" ht="34.5" customHeight="1" x14ac:dyDescent="0.25"/>
    <row r="525" s="33" customFormat="1" ht="34.5" customHeight="1" x14ac:dyDescent="0.25"/>
    <row r="526" s="33" customFormat="1" ht="34.5" customHeight="1" x14ac:dyDescent="0.25"/>
    <row r="527" s="33" customFormat="1" ht="34.5" customHeight="1" x14ac:dyDescent="0.25"/>
    <row r="528" s="33" customFormat="1" ht="34.5" customHeight="1" x14ac:dyDescent="0.25"/>
    <row r="529" s="33" customFormat="1" ht="34.5" customHeight="1" x14ac:dyDescent="0.25"/>
    <row r="530" s="33" customFormat="1" ht="34.5" customHeight="1" x14ac:dyDescent="0.25"/>
    <row r="531" s="33" customFormat="1" ht="34.5" customHeight="1" x14ac:dyDescent="0.25"/>
    <row r="532" s="33" customFormat="1" ht="34.5" customHeight="1" x14ac:dyDescent="0.25"/>
    <row r="533" s="33" customFormat="1" ht="34.5" customHeight="1" x14ac:dyDescent="0.25"/>
    <row r="534" s="33" customFormat="1" ht="34.5" customHeight="1" x14ac:dyDescent="0.25"/>
    <row r="535" s="33" customFormat="1" ht="34.5" customHeight="1" x14ac:dyDescent="0.25"/>
    <row r="536" s="33" customFormat="1" ht="34.5" customHeight="1" x14ac:dyDescent="0.25"/>
    <row r="537" s="33" customFormat="1" ht="34.5" customHeight="1" x14ac:dyDescent="0.25"/>
    <row r="538" s="33" customFormat="1" ht="34.5" customHeight="1" x14ac:dyDescent="0.25"/>
    <row r="539" s="33" customFormat="1" ht="34.5" customHeight="1" x14ac:dyDescent="0.25"/>
    <row r="540" s="33" customFormat="1" ht="34.5" customHeight="1" x14ac:dyDescent="0.25"/>
    <row r="541" s="33" customFormat="1" ht="34.5" customHeight="1" x14ac:dyDescent="0.25"/>
    <row r="542" s="33" customFormat="1" ht="34.5" customHeight="1" x14ac:dyDescent="0.25"/>
    <row r="543" s="33" customFormat="1" ht="34.5" customHeight="1" x14ac:dyDescent="0.25"/>
    <row r="544" s="33" customFormat="1" ht="34.5" customHeight="1" x14ac:dyDescent="0.25"/>
    <row r="545" s="33" customFormat="1" ht="34.5" customHeight="1" x14ac:dyDescent="0.25"/>
    <row r="546" s="33" customFormat="1" ht="34.5" customHeight="1" x14ac:dyDescent="0.25"/>
    <row r="547" s="33" customFormat="1" ht="34.5" customHeight="1" x14ac:dyDescent="0.25"/>
    <row r="548" s="33" customFormat="1" ht="34.5" customHeight="1" x14ac:dyDescent="0.25"/>
    <row r="549" s="33" customFormat="1" ht="34.5" customHeight="1" x14ac:dyDescent="0.25"/>
    <row r="550" s="33" customFormat="1" ht="34.5" customHeight="1" x14ac:dyDescent="0.25"/>
    <row r="551" s="33" customFormat="1" ht="34.5" customHeight="1" x14ac:dyDescent="0.25"/>
    <row r="552" s="33" customFormat="1" ht="34.5" customHeight="1" x14ac:dyDescent="0.25"/>
    <row r="553" s="33" customFormat="1" ht="34.5" customHeight="1" x14ac:dyDescent="0.25"/>
    <row r="554" s="33" customFormat="1" ht="34.5" customHeight="1" x14ac:dyDescent="0.25"/>
    <row r="555" s="33" customFormat="1" ht="34.5" customHeight="1" x14ac:dyDescent="0.25"/>
    <row r="556" s="33" customFormat="1" ht="34.5" customHeight="1" x14ac:dyDescent="0.25"/>
    <row r="557" s="33" customFormat="1" ht="34.5" customHeight="1" x14ac:dyDescent="0.25"/>
    <row r="558" s="33" customFormat="1" ht="34.5" customHeight="1" x14ac:dyDescent="0.25"/>
    <row r="559" s="33" customFormat="1" ht="34.5" customHeight="1" x14ac:dyDescent="0.25"/>
    <row r="560" s="33" customFormat="1" ht="34.5" customHeight="1" x14ac:dyDescent="0.25"/>
    <row r="561" s="33" customFormat="1" ht="34.5" customHeight="1" x14ac:dyDescent="0.25"/>
    <row r="562" s="33" customFormat="1" ht="34.5" customHeight="1" x14ac:dyDescent="0.25"/>
    <row r="563" s="33" customFormat="1" ht="34.5" customHeight="1" x14ac:dyDescent="0.25"/>
    <row r="564" s="33" customFormat="1" ht="34.5" customHeight="1" x14ac:dyDescent="0.25"/>
    <row r="565" s="33" customFormat="1" ht="34.5" customHeight="1" x14ac:dyDescent="0.25"/>
    <row r="566" s="33" customFormat="1" ht="34.5" customHeight="1" x14ac:dyDescent="0.25"/>
    <row r="567" s="33" customFormat="1" ht="34.5" customHeight="1" x14ac:dyDescent="0.25"/>
    <row r="568" s="33" customFormat="1" ht="34.5" customHeight="1" x14ac:dyDescent="0.25"/>
    <row r="569" s="33" customFormat="1" ht="34.5" customHeight="1" x14ac:dyDescent="0.25"/>
    <row r="570" s="33" customFormat="1" ht="34.5" customHeight="1" x14ac:dyDescent="0.25"/>
    <row r="571" s="33" customFormat="1" ht="34.5" customHeight="1" x14ac:dyDescent="0.25"/>
    <row r="572" s="33" customFormat="1" ht="34.5" customHeight="1" x14ac:dyDescent="0.25"/>
    <row r="573" s="33" customFormat="1" ht="34.5" customHeight="1" x14ac:dyDescent="0.25"/>
    <row r="574" s="33" customFormat="1" ht="34.5" customHeight="1" x14ac:dyDescent="0.25"/>
    <row r="575" s="33" customFormat="1" ht="34.5" customHeight="1" x14ac:dyDescent="0.25"/>
    <row r="576" s="33" customFormat="1" ht="34.5" customHeight="1" x14ac:dyDescent="0.25"/>
    <row r="577" s="33" customFormat="1" ht="34.5" customHeight="1" x14ac:dyDescent="0.25"/>
    <row r="578" s="33" customFormat="1" ht="34.5" customHeight="1" x14ac:dyDescent="0.25"/>
    <row r="579" s="33" customFormat="1" ht="34.5" customHeight="1" x14ac:dyDescent="0.25"/>
    <row r="580" s="33" customFormat="1" ht="34.5" customHeight="1" x14ac:dyDescent="0.25"/>
    <row r="581" s="33" customFormat="1" ht="34.5" customHeight="1" x14ac:dyDescent="0.25"/>
    <row r="582" s="33" customFormat="1" ht="34.5" customHeight="1" x14ac:dyDescent="0.25"/>
    <row r="583" s="33" customFormat="1" ht="34.5" customHeight="1" x14ac:dyDescent="0.25"/>
    <row r="584" s="33" customFormat="1" ht="34.5" customHeight="1" x14ac:dyDescent="0.25"/>
    <row r="585" s="33" customFormat="1" ht="34.5" customHeight="1" x14ac:dyDescent="0.25"/>
    <row r="586" s="33" customFormat="1" ht="34.5" customHeight="1" x14ac:dyDescent="0.25"/>
    <row r="587" s="33" customFormat="1" ht="34.5" customHeight="1" x14ac:dyDescent="0.25"/>
    <row r="588" s="33" customFormat="1" ht="34.5" customHeight="1" x14ac:dyDescent="0.25"/>
    <row r="589" s="33" customFormat="1" ht="34.5" customHeight="1" x14ac:dyDescent="0.25"/>
    <row r="590" s="33" customFormat="1" ht="34.5" customHeight="1" x14ac:dyDescent="0.25"/>
    <row r="591" s="33" customFormat="1" ht="34.5" customHeight="1" x14ac:dyDescent="0.25"/>
    <row r="592" s="33" customFormat="1" ht="34.5" customHeight="1" x14ac:dyDescent="0.25"/>
    <row r="593" s="33" customFormat="1" ht="34.5" customHeight="1" x14ac:dyDescent="0.25"/>
    <row r="594" s="33" customFormat="1" ht="34.5" customHeight="1" x14ac:dyDescent="0.25"/>
    <row r="595" s="33" customFormat="1" ht="34.5" customHeight="1" x14ac:dyDescent="0.25"/>
    <row r="596" s="33" customFormat="1" ht="34.5" customHeight="1" x14ac:dyDescent="0.25"/>
    <row r="597" s="33" customFormat="1" ht="34.5" customHeight="1" x14ac:dyDescent="0.25"/>
    <row r="598" s="33" customFormat="1" ht="34.5" customHeight="1" x14ac:dyDescent="0.25"/>
    <row r="599" s="33" customFormat="1" ht="34.5" customHeight="1" x14ac:dyDescent="0.25"/>
    <row r="600" s="33" customFormat="1" ht="34.5" customHeight="1" x14ac:dyDescent="0.25"/>
    <row r="601" s="33" customFormat="1" ht="34.5" customHeight="1" x14ac:dyDescent="0.25"/>
    <row r="602" s="33" customFormat="1" ht="34.5" customHeight="1" x14ac:dyDescent="0.25"/>
    <row r="603" s="33" customFormat="1" ht="34.5" customHeight="1" x14ac:dyDescent="0.25"/>
    <row r="604" s="33" customFormat="1" ht="34.5" customHeight="1" x14ac:dyDescent="0.25"/>
    <row r="605" s="33" customFormat="1" ht="34.5" customHeight="1" x14ac:dyDescent="0.25"/>
    <row r="606" s="33" customFormat="1" ht="34.5" customHeight="1" x14ac:dyDescent="0.25"/>
    <row r="607" s="33" customFormat="1" ht="34.5" customHeight="1" x14ac:dyDescent="0.25"/>
    <row r="608" s="33" customFormat="1" ht="34.5" customHeight="1" x14ac:dyDescent="0.25"/>
    <row r="609" s="33" customFormat="1" ht="34.5" customHeight="1" x14ac:dyDescent="0.25"/>
    <row r="610" s="33" customFormat="1" ht="34.5" customHeight="1" x14ac:dyDescent="0.25"/>
    <row r="611" s="33" customFormat="1" ht="34.5" customHeight="1" x14ac:dyDescent="0.25"/>
    <row r="612" s="33" customFormat="1" ht="34.5" customHeight="1" x14ac:dyDescent="0.25"/>
    <row r="613" s="33" customFormat="1" ht="34.5" customHeight="1" x14ac:dyDescent="0.25"/>
    <row r="614" s="33" customFormat="1" ht="34.5" customHeight="1" x14ac:dyDescent="0.25"/>
    <row r="615" s="33" customFormat="1" ht="34.5" customHeight="1" x14ac:dyDescent="0.25"/>
    <row r="616" s="33" customFormat="1" ht="34.5" customHeight="1" x14ac:dyDescent="0.25"/>
    <row r="617" s="33" customFormat="1" ht="34.5" customHeight="1" x14ac:dyDescent="0.25"/>
    <row r="618" s="33" customFormat="1" ht="34.5" customHeight="1" x14ac:dyDescent="0.25"/>
    <row r="619" s="33" customFormat="1" ht="34.5" customHeight="1" x14ac:dyDescent="0.25"/>
    <row r="620" s="33" customFormat="1" ht="34.5" customHeight="1" x14ac:dyDescent="0.25"/>
    <row r="621" s="33" customFormat="1" ht="34.5" customHeight="1" x14ac:dyDescent="0.25"/>
    <row r="622" s="33" customFormat="1" ht="34.5" customHeight="1" x14ac:dyDescent="0.25"/>
    <row r="623" s="33" customFormat="1" ht="34.5" customHeight="1" x14ac:dyDescent="0.25"/>
    <row r="624" s="33" customFormat="1" ht="34.5" customHeight="1" x14ac:dyDescent="0.25"/>
    <row r="625" s="33" customFormat="1" ht="34.5" customHeight="1" x14ac:dyDescent="0.25"/>
    <row r="626" s="33" customFormat="1" ht="34.5" customHeight="1" x14ac:dyDescent="0.25"/>
    <row r="627" s="33" customFormat="1" ht="34.5" customHeight="1" x14ac:dyDescent="0.25"/>
    <row r="628" s="33" customFormat="1" ht="34.5" customHeight="1" x14ac:dyDescent="0.25"/>
    <row r="629" s="33" customFormat="1" ht="34.5" customHeight="1" x14ac:dyDescent="0.25"/>
    <row r="630" s="33" customFormat="1" ht="34.5" customHeight="1" x14ac:dyDescent="0.25"/>
    <row r="631" s="33" customFormat="1" ht="34.5" customHeight="1" x14ac:dyDescent="0.25"/>
    <row r="632" s="33" customFormat="1" ht="34.5" customHeight="1" x14ac:dyDescent="0.25"/>
    <row r="633" s="33" customFormat="1" ht="34.5" customHeight="1" x14ac:dyDescent="0.25"/>
    <row r="634" s="33" customFormat="1" ht="34.5" customHeight="1" x14ac:dyDescent="0.25"/>
    <row r="635" s="33" customFormat="1" ht="34.5" customHeight="1" x14ac:dyDescent="0.25"/>
    <row r="636" s="33" customFormat="1" ht="34.5" customHeight="1" x14ac:dyDescent="0.25"/>
    <row r="637" s="33" customFormat="1" ht="34.5" customHeight="1" x14ac:dyDescent="0.25"/>
    <row r="638" s="33" customFormat="1" ht="34.5" customHeight="1" x14ac:dyDescent="0.25"/>
    <row r="639" s="33" customFormat="1" ht="34.5" customHeight="1" x14ac:dyDescent="0.25"/>
    <row r="640" s="33" customFormat="1" ht="34.5" customHeight="1" x14ac:dyDescent="0.25"/>
    <row r="641" s="33" customFormat="1" ht="34.5" customHeight="1" x14ac:dyDescent="0.25"/>
    <row r="642" s="33" customFormat="1" ht="34.5" customHeight="1" x14ac:dyDescent="0.25"/>
    <row r="643" s="33" customFormat="1" ht="34.5" customHeight="1" x14ac:dyDescent="0.25"/>
    <row r="644" s="33" customFormat="1" ht="34.5" customHeight="1" x14ac:dyDescent="0.25"/>
    <row r="645" s="33" customFormat="1" ht="34.5" customHeight="1" x14ac:dyDescent="0.25"/>
    <row r="646" s="33" customFormat="1" ht="34.5" customHeight="1" x14ac:dyDescent="0.25"/>
    <row r="647" s="33" customFormat="1" ht="34.5" customHeight="1" x14ac:dyDescent="0.25"/>
    <row r="648" s="33" customFormat="1" ht="34.5" customHeight="1" x14ac:dyDescent="0.25"/>
    <row r="649" s="33" customFormat="1" ht="34.5" customHeight="1" x14ac:dyDescent="0.25"/>
    <row r="650" s="33" customFormat="1" ht="34.5" customHeight="1" x14ac:dyDescent="0.25"/>
    <row r="651" s="33" customFormat="1" ht="34.5" customHeight="1" x14ac:dyDescent="0.25"/>
    <row r="652" s="33" customFormat="1" ht="34.5" customHeight="1" x14ac:dyDescent="0.25"/>
    <row r="653" s="33" customFormat="1" ht="34.5" customHeight="1" x14ac:dyDescent="0.25"/>
    <row r="654" s="33" customFormat="1" ht="34.5" customHeight="1" x14ac:dyDescent="0.25"/>
    <row r="655" s="33" customFormat="1" ht="34.5" customHeight="1" x14ac:dyDescent="0.25"/>
    <row r="656" s="33" customFormat="1" ht="34.5" customHeight="1" x14ac:dyDescent="0.25"/>
    <row r="657" s="33" customFormat="1" ht="34.5" customHeight="1" x14ac:dyDescent="0.25"/>
    <row r="658" s="33" customFormat="1" ht="34.5" customHeight="1" x14ac:dyDescent="0.25"/>
    <row r="659" s="33" customFormat="1" ht="34.5" customHeight="1" x14ac:dyDescent="0.25"/>
    <row r="660" s="33" customFormat="1" ht="34.5" customHeight="1" x14ac:dyDescent="0.25"/>
    <row r="661" s="33" customFormat="1" ht="34.5" customHeight="1" x14ac:dyDescent="0.25"/>
    <row r="662" s="33" customFormat="1" ht="34.5" customHeight="1" x14ac:dyDescent="0.25"/>
    <row r="663" s="33" customFormat="1" ht="34.5" customHeight="1" x14ac:dyDescent="0.25"/>
    <row r="664" s="33" customFormat="1" ht="34.5" customHeight="1" x14ac:dyDescent="0.25"/>
    <row r="665" s="33" customFormat="1" ht="34.5" customHeight="1" x14ac:dyDescent="0.25"/>
    <row r="666" s="33" customFormat="1" ht="34.5" customHeight="1" x14ac:dyDescent="0.25"/>
    <row r="667" s="33" customFormat="1" ht="34.5" customHeight="1" x14ac:dyDescent="0.25"/>
    <row r="668" s="33" customFormat="1" ht="34.5" customHeight="1" x14ac:dyDescent="0.25"/>
    <row r="669" s="33" customFormat="1" ht="34.5" customHeight="1" x14ac:dyDescent="0.25"/>
    <row r="670" s="33" customFormat="1" ht="34.5" customHeight="1" x14ac:dyDescent="0.25"/>
    <row r="671" s="33" customFormat="1" ht="34.5" customHeight="1" x14ac:dyDescent="0.25"/>
    <row r="672" s="33" customFormat="1" ht="34.5" customHeight="1" x14ac:dyDescent="0.25"/>
    <row r="673" s="33" customFormat="1" ht="34.5" customHeight="1" x14ac:dyDescent="0.25"/>
    <row r="674" s="33" customFormat="1" ht="34.5" customHeight="1" x14ac:dyDescent="0.25"/>
    <row r="675" s="33" customFormat="1" ht="34.5" customHeight="1" x14ac:dyDescent="0.25"/>
    <row r="676" s="33" customFormat="1" ht="34.5" customHeight="1" x14ac:dyDescent="0.25"/>
    <row r="677" s="33" customFormat="1" ht="34.5" customHeight="1" x14ac:dyDescent="0.25"/>
    <row r="678" s="33" customFormat="1" ht="34.5" customHeight="1" x14ac:dyDescent="0.25"/>
    <row r="679" s="33" customFormat="1" ht="34.5" customHeight="1" x14ac:dyDescent="0.25"/>
    <row r="680" s="33" customFormat="1" ht="34.5" customHeight="1" x14ac:dyDescent="0.25"/>
    <row r="681" s="33" customFormat="1" ht="34.5" customHeight="1" x14ac:dyDescent="0.25"/>
    <row r="682" s="33" customFormat="1" ht="34.5" customHeight="1" x14ac:dyDescent="0.25"/>
    <row r="683" s="33" customFormat="1" ht="34.5" customHeight="1" x14ac:dyDescent="0.25"/>
    <row r="684" s="33" customFormat="1" ht="34.5" customHeight="1" x14ac:dyDescent="0.25"/>
    <row r="685" s="33" customFormat="1" ht="34.5" customHeight="1" x14ac:dyDescent="0.25"/>
    <row r="686" s="33" customFormat="1" ht="34.5" customHeight="1" x14ac:dyDescent="0.25"/>
    <row r="687" s="33" customFormat="1" ht="34.5" customHeight="1" x14ac:dyDescent="0.25"/>
    <row r="688" s="33" customFormat="1" ht="34.5" customHeight="1" x14ac:dyDescent="0.25"/>
    <row r="689" s="33" customFormat="1" ht="34.5" customHeight="1" x14ac:dyDescent="0.25"/>
    <row r="690" s="33" customFormat="1" ht="34.5" customHeight="1" x14ac:dyDescent="0.25"/>
    <row r="691" s="33" customFormat="1" ht="34.5" customHeight="1" x14ac:dyDescent="0.25"/>
    <row r="692" s="33" customFormat="1" ht="34.5" customHeight="1" x14ac:dyDescent="0.25"/>
    <row r="693" s="33" customFormat="1" ht="34.5" customHeight="1" x14ac:dyDescent="0.25"/>
    <row r="694" s="33" customFormat="1" ht="34.5" customHeight="1" x14ac:dyDescent="0.25"/>
    <row r="695" s="33" customFormat="1" ht="34.5" customHeight="1" x14ac:dyDescent="0.25"/>
    <row r="696" s="33" customFormat="1" ht="34.5" customHeight="1" x14ac:dyDescent="0.25"/>
    <row r="697" s="33" customFormat="1" ht="34.5" customHeight="1" x14ac:dyDescent="0.25"/>
    <row r="698" s="33" customFormat="1" ht="34.5" customHeight="1" x14ac:dyDescent="0.25"/>
    <row r="699" s="33" customFormat="1" ht="34.5" customHeight="1" x14ac:dyDescent="0.25"/>
    <row r="700" s="33" customFormat="1" ht="34.5" customHeight="1" x14ac:dyDescent="0.25"/>
    <row r="701" s="33" customFormat="1" ht="34.5" customHeight="1" x14ac:dyDescent="0.25"/>
    <row r="702" s="33" customFormat="1" ht="34.5" customHeight="1" x14ac:dyDescent="0.25"/>
    <row r="703" s="33" customFormat="1" ht="34.5" customHeight="1" x14ac:dyDescent="0.25"/>
    <row r="704" s="33" customFormat="1" ht="34.5" customHeight="1" x14ac:dyDescent="0.25"/>
    <row r="705" spans="1:9" s="33" customFormat="1" ht="34.5" customHeight="1" x14ac:dyDescent="0.25"/>
    <row r="706" spans="1:9" s="33" customFormat="1" ht="34.5" customHeight="1" x14ac:dyDescent="0.25"/>
    <row r="707" spans="1:9" s="33" customFormat="1" ht="34.5" customHeight="1" x14ac:dyDescent="0.25"/>
    <row r="708" spans="1:9" s="33" customFormat="1" ht="34.5" customHeight="1" x14ac:dyDescent="0.25"/>
    <row r="709" spans="1:9" s="33" customFormat="1" ht="34.5" customHeight="1" x14ac:dyDescent="0.25"/>
    <row r="710" spans="1:9" s="33" customFormat="1" ht="34.5" customHeight="1" x14ac:dyDescent="0.25">
      <c r="A710" s="41" t="str">
        <f>IFERROR(IF(VLOOKUP(ROW()-17,'[8]DATA WP'!$M:$BG,22,FALSE)=0,"",VLOOKUP(ROW()-17,'[8]DATA WP'!$M:$BG,22,FALSE)),"")</f>
        <v/>
      </c>
      <c r="B710" s="41" t="str">
        <f>IF($A710="","",UPPER(VLOOKUP($A710,'[8]DATA WP'!$AH:$BG,2,FALSE)))</f>
        <v/>
      </c>
      <c r="C710" s="41" t="str">
        <f>SUBSTITUTE(IF($A710="","",UPPER(VLOOKUP($A710,'[8]DATA WP'!$AH:$BG,3,FALSE))),",","")</f>
        <v/>
      </c>
      <c r="D710" s="41" t="str">
        <f>IF($A710="","",VLOOKUP((VLOOKUP($A710,'[8]DATA WP'!$AH:$BG,5,FALSE)),'[8]4. Dimension Matrix'!$H$20:$I$24,2,FALSE))</f>
        <v/>
      </c>
      <c r="E710" s="42" t="str">
        <f>IF($A710="","",VLOOKUP(VLOOKUP($A710,'[8]DATA WP'!$AH:$BG,12,FALSE),'[8]2. Imprints Matrix'!$A:$E,4,FALSE))</f>
        <v/>
      </c>
      <c r="F710" s="43" t="str">
        <f>IF($A710="","",VLOOKUP($A710,'[8]DATA WP'!$AH:$BG,4,FALSE))</f>
        <v/>
      </c>
      <c r="G710" s="42" t="str">
        <f>IFERROR(IF(VLOOKUP($A710,'[8]DATA WP'!$AH:$BG,15,FALSE)="YES","FIRM",IF(VLOOKUP($A710,'[8]DATA WP'!$AH:$BG,15,FALSE)="NO","SOR")),"")</f>
        <v/>
      </c>
      <c r="H710" s="44" t="str">
        <f>IF($A710="","",TEXT(VLOOKUP($A710,'[8]DATA WP'!$AH:$BG,13,FALSE),"dd/mm/yy"))</f>
        <v/>
      </c>
      <c r="I710" s="44"/>
    </row>
    <row r="711" spans="1:9" s="33" customFormat="1" ht="34.5" customHeight="1" x14ac:dyDescent="0.25">
      <c r="A711" s="41" t="str">
        <f>IFERROR(IF(VLOOKUP(ROW()-17,'[8]DATA WP'!$M:$BG,22,FALSE)=0,"",VLOOKUP(ROW()-17,'[8]DATA WP'!$M:$BG,22,FALSE)),"")</f>
        <v/>
      </c>
      <c r="B711" s="41" t="str">
        <f>IF($A711="","",UPPER(VLOOKUP($A711,'[8]DATA WP'!$AH:$BG,2,FALSE)))</f>
        <v/>
      </c>
      <c r="C711" s="41" t="str">
        <f>SUBSTITUTE(IF($A711="","",UPPER(VLOOKUP($A711,'[8]DATA WP'!$AH:$BG,3,FALSE))),",","")</f>
        <v/>
      </c>
      <c r="D711" s="41" t="str">
        <f>IF($A711="","",VLOOKUP((VLOOKUP($A711,'[8]DATA WP'!$AH:$BG,5,FALSE)),'[8]4. Dimension Matrix'!$H$20:$I$24,2,FALSE))</f>
        <v/>
      </c>
      <c r="E711" s="42" t="str">
        <f>IF($A711="","",VLOOKUP(VLOOKUP($A711,'[8]DATA WP'!$AH:$BG,12,FALSE),'[8]2. Imprints Matrix'!$A:$E,4,FALSE))</f>
        <v/>
      </c>
      <c r="F711" s="43" t="str">
        <f>IF($A711="","",VLOOKUP($A711,'[8]DATA WP'!$AH:$BG,4,FALSE))</f>
        <v/>
      </c>
      <c r="G711" s="42" t="str">
        <f>IFERROR(IF(VLOOKUP($A711,'[8]DATA WP'!$AH:$BG,15,FALSE)="YES","FIRM",IF(VLOOKUP($A711,'[8]DATA WP'!$AH:$BG,15,FALSE)="NO","SOR")),"")</f>
        <v/>
      </c>
      <c r="H711" s="44" t="str">
        <f>IF($A711="","",TEXT(VLOOKUP($A711,'[8]DATA WP'!$AH:$BG,13,FALSE),"dd/mm/yy"))</f>
        <v/>
      </c>
      <c r="I711" s="44"/>
    </row>
    <row r="712" spans="1:9" s="33" customFormat="1" ht="34.5" customHeight="1" x14ac:dyDescent="0.25">
      <c r="A712" s="41" t="str">
        <f>IFERROR(IF(VLOOKUP(ROW()-17,'[8]DATA WP'!$M:$BG,22,FALSE)=0,"",VLOOKUP(ROW()-17,'[8]DATA WP'!$M:$BG,22,FALSE)),"")</f>
        <v/>
      </c>
      <c r="B712" s="41" t="str">
        <f>IF($A712="","",UPPER(VLOOKUP($A712,'[8]DATA WP'!$AH:$BG,2,FALSE)))</f>
        <v/>
      </c>
      <c r="C712" s="41" t="str">
        <f>SUBSTITUTE(IF($A712="","",UPPER(VLOOKUP($A712,'[8]DATA WP'!$AH:$BG,3,FALSE))),",","")</f>
        <v/>
      </c>
      <c r="D712" s="41" t="str">
        <f>IF($A712="","",VLOOKUP((VLOOKUP($A712,'[8]DATA WP'!$AH:$BG,5,FALSE)),'[8]4. Dimension Matrix'!$H$20:$I$24,2,FALSE))</f>
        <v/>
      </c>
      <c r="E712" s="42" t="str">
        <f>IF($A712="","",VLOOKUP(VLOOKUP($A712,'[8]DATA WP'!$AH:$BG,12,FALSE),'[8]2. Imprints Matrix'!$A:$E,4,FALSE))</f>
        <v/>
      </c>
      <c r="F712" s="43" t="str">
        <f>IF($A712="","",VLOOKUP($A712,'[8]DATA WP'!$AH:$BG,4,FALSE))</f>
        <v/>
      </c>
      <c r="G712" s="42" t="str">
        <f>IFERROR(IF(VLOOKUP($A712,'[8]DATA WP'!$AH:$BG,15,FALSE)="YES","FIRM",IF(VLOOKUP($A712,'[8]DATA WP'!$AH:$BG,15,FALSE)="NO","SOR")),"")</f>
        <v/>
      </c>
      <c r="H712" s="44" t="str">
        <f>IF($A712="","",TEXT(VLOOKUP($A712,'[8]DATA WP'!$AH:$BG,13,FALSE),"dd/mm/yy"))</f>
        <v/>
      </c>
      <c r="I712" s="44"/>
    </row>
    <row r="713" spans="1:9" s="33" customFormat="1" ht="34.5" customHeight="1" x14ac:dyDescent="0.25">
      <c r="A713" s="41" t="str">
        <f>IFERROR(IF(VLOOKUP(ROW()-17,'[8]DATA WP'!$M:$BG,22,FALSE)=0,"",VLOOKUP(ROW()-17,'[8]DATA WP'!$M:$BG,22,FALSE)),"")</f>
        <v/>
      </c>
      <c r="B713" s="41" t="str">
        <f>IF($A713="","",UPPER(VLOOKUP($A713,'[8]DATA WP'!$AH:$BG,2,FALSE)))</f>
        <v/>
      </c>
      <c r="C713" s="41" t="str">
        <f>SUBSTITUTE(IF($A713="","",UPPER(VLOOKUP($A713,'[8]DATA WP'!$AH:$BG,3,FALSE))),",","")</f>
        <v/>
      </c>
      <c r="D713" s="41" t="str">
        <f>IF($A713="","",VLOOKUP((VLOOKUP($A713,'[8]DATA WP'!$AH:$BG,5,FALSE)),'[8]4. Dimension Matrix'!$H$20:$I$24,2,FALSE))</f>
        <v/>
      </c>
      <c r="E713" s="42" t="str">
        <f>IF($A713="","",VLOOKUP(VLOOKUP($A713,'[8]DATA WP'!$AH:$BG,12,FALSE),'[8]2. Imprints Matrix'!$A:$E,4,FALSE))</f>
        <v/>
      </c>
      <c r="F713" s="43" t="str">
        <f>IF($A713="","",VLOOKUP($A713,'[8]DATA WP'!$AH:$BG,4,FALSE))</f>
        <v/>
      </c>
      <c r="G713" s="42" t="str">
        <f>IFERROR(IF(VLOOKUP($A713,'[8]DATA WP'!$AH:$BG,15,FALSE)="YES","FIRM",IF(VLOOKUP($A713,'[8]DATA WP'!$AH:$BG,15,FALSE)="NO","SOR")),"")</f>
        <v/>
      </c>
      <c r="H713" s="44" t="str">
        <f>IF($A713="","",TEXT(VLOOKUP($A713,'[8]DATA WP'!$AH:$BG,13,FALSE),"dd/mm/yy"))</f>
        <v/>
      </c>
      <c r="I713" s="44"/>
    </row>
    <row r="714" spans="1:9" s="33" customFormat="1" ht="34.5" customHeight="1" x14ac:dyDescent="0.25">
      <c r="A714" s="41" t="str">
        <f>IFERROR(IF(VLOOKUP(ROW()-17,'[8]DATA WP'!$M:$BG,22,FALSE)=0,"",VLOOKUP(ROW()-17,'[8]DATA WP'!$M:$BG,22,FALSE)),"")</f>
        <v/>
      </c>
      <c r="B714" s="41" t="str">
        <f>IF($A714="","",UPPER(VLOOKUP($A714,'[8]DATA WP'!$AH:$BG,2,FALSE)))</f>
        <v/>
      </c>
      <c r="C714" s="41" t="str">
        <f>SUBSTITUTE(IF($A714="","",UPPER(VLOOKUP($A714,'[8]DATA WP'!$AH:$BG,3,FALSE))),",","")</f>
        <v/>
      </c>
      <c r="D714" s="41" t="str">
        <f>IF($A714="","",VLOOKUP((VLOOKUP($A714,'[8]DATA WP'!$AH:$BG,5,FALSE)),'[8]4. Dimension Matrix'!$H$20:$I$24,2,FALSE))</f>
        <v/>
      </c>
      <c r="E714" s="42" t="str">
        <f>IF($A714="","",VLOOKUP(VLOOKUP($A714,'[8]DATA WP'!$AH:$BG,12,FALSE),'[8]2. Imprints Matrix'!$A:$E,4,FALSE))</f>
        <v/>
      </c>
      <c r="F714" s="43" t="str">
        <f>IF($A714="","",VLOOKUP($A714,'[8]DATA WP'!$AH:$BG,4,FALSE))</f>
        <v/>
      </c>
      <c r="G714" s="42" t="str">
        <f>IFERROR(IF(VLOOKUP($A714,'[8]DATA WP'!$AH:$BG,15,FALSE)="YES","FIRM",IF(VLOOKUP($A714,'[8]DATA WP'!$AH:$BG,15,FALSE)="NO","SOR")),"")</f>
        <v/>
      </c>
      <c r="H714" s="44" t="str">
        <f>IF($A714="","",TEXT(VLOOKUP($A714,'[8]DATA WP'!$AH:$BG,13,FALSE),"dd/mm/yy"))</f>
        <v/>
      </c>
      <c r="I714" s="44"/>
    </row>
    <row r="715" spans="1:9" s="33" customFormat="1" ht="34.5" customHeight="1" x14ac:dyDescent="0.25">
      <c r="A715" s="41" t="str">
        <f>IFERROR(IF(VLOOKUP(ROW()-17,'[8]DATA WP'!$M:$BG,22,FALSE)=0,"",VLOOKUP(ROW()-17,'[8]DATA WP'!$M:$BG,22,FALSE)),"")</f>
        <v/>
      </c>
      <c r="B715" s="41" t="str">
        <f>IF($A715="","",UPPER(VLOOKUP($A715,'[8]DATA WP'!$AH:$BG,2,FALSE)))</f>
        <v/>
      </c>
      <c r="C715" s="41" t="str">
        <f>SUBSTITUTE(IF($A715="","",UPPER(VLOOKUP($A715,'[8]DATA WP'!$AH:$BG,3,FALSE))),",","")</f>
        <v/>
      </c>
      <c r="D715" s="41" t="str">
        <f>IF($A715="","",VLOOKUP((VLOOKUP($A715,'[8]DATA WP'!$AH:$BG,5,FALSE)),'[8]4. Dimension Matrix'!$H$20:$I$24,2,FALSE))</f>
        <v/>
      </c>
      <c r="E715" s="42" t="str">
        <f>IF($A715="","",VLOOKUP(VLOOKUP($A715,'[8]DATA WP'!$AH:$BG,12,FALSE),'[8]2. Imprints Matrix'!$A:$E,4,FALSE))</f>
        <v/>
      </c>
      <c r="F715" s="43" t="str">
        <f>IF($A715="","",VLOOKUP($A715,'[8]DATA WP'!$AH:$BG,4,FALSE))</f>
        <v/>
      </c>
      <c r="G715" s="42" t="str">
        <f>IFERROR(IF(VLOOKUP($A715,'[8]DATA WP'!$AH:$BG,15,FALSE)="YES","FIRM",IF(VLOOKUP($A715,'[8]DATA WP'!$AH:$BG,15,FALSE)="NO","SOR")),"")</f>
        <v/>
      </c>
      <c r="H715" s="44" t="str">
        <f>IF($A715="","",TEXT(VLOOKUP($A715,'[8]DATA WP'!$AH:$BG,13,FALSE),"dd/mm/yy"))</f>
        <v/>
      </c>
      <c r="I715" s="44"/>
    </row>
    <row r="716" spans="1:9" s="33" customFormat="1" ht="34.5" customHeight="1" x14ac:dyDescent="0.25">
      <c r="A716" s="41" t="str">
        <f>IFERROR(IF(VLOOKUP(ROW()-17,'[8]DATA WP'!$M:$BG,22,FALSE)=0,"",VLOOKUP(ROW()-17,'[8]DATA WP'!$M:$BG,22,FALSE)),"")</f>
        <v/>
      </c>
      <c r="B716" s="41" t="str">
        <f>IF($A716="","",UPPER(VLOOKUP($A716,'[8]DATA WP'!$AH:$BG,2,FALSE)))</f>
        <v/>
      </c>
      <c r="C716" s="41" t="str">
        <f>SUBSTITUTE(IF($A716="","",UPPER(VLOOKUP($A716,'[8]DATA WP'!$AH:$BG,3,FALSE))),",","")</f>
        <v/>
      </c>
      <c r="D716" s="41" t="str">
        <f>IF($A716="","",VLOOKUP((VLOOKUP($A716,'[8]DATA WP'!$AH:$BG,5,FALSE)),'[8]4. Dimension Matrix'!$H$20:$I$24,2,FALSE))</f>
        <v/>
      </c>
      <c r="E716" s="42" t="str">
        <f>IF($A716="","",VLOOKUP(VLOOKUP($A716,'[8]DATA WP'!$AH:$BG,12,FALSE),'[8]2. Imprints Matrix'!$A:$E,4,FALSE))</f>
        <v/>
      </c>
      <c r="F716" s="43" t="str">
        <f>IF($A716="","",VLOOKUP($A716,'[8]DATA WP'!$AH:$BG,4,FALSE))</f>
        <v/>
      </c>
      <c r="G716" s="42" t="str">
        <f>IFERROR(IF(VLOOKUP($A716,'[8]DATA WP'!$AH:$BG,15,FALSE)="YES","FIRM",IF(VLOOKUP($A716,'[8]DATA WP'!$AH:$BG,15,FALSE)="NO","SOR")),"")</f>
        <v/>
      </c>
      <c r="H716" s="44" t="str">
        <f>IF($A716="","",TEXT(VLOOKUP($A716,'[8]DATA WP'!$AH:$BG,13,FALSE),"dd/mm/yy"))</f>
        <v/>
      </c>
      <c r="I716" s="44"/>
    </row>
    <row r="717" spans="1:9" s="33" customFormat="1" ht="34.5" customHeight="1" x14ac:dyDescent="0.25">
      <c r="A717" s="41" t="str">
        <f>IFERROR(IF(VLOOKUP(ROW()-17,'[8]DATA WP'!$M:$BG,22,FALSE)=0,"",VLOOKUP(ROW()-17,'[8]DATA WP'!$M:$BG,22,FALSE)),"")</f>
        <v/>
      </c>
      <c r="B717" s="41" t="str">
        <f>IF($A717="","",UPPER(VLOOKUP($A717,'[8]DATA WP'!$AH:$BG,2,FALSE)))</f>
        <v/>
      </c>
      <c r="C717" s="41" t="str">
        <f>SUBSTITUTE(IF($A717="","",UPPER(VLOOKUP($A717,'[8]DATA WP'!$AH:$BG,3,FALSE))),",","")</f>
        <v/>
      </c>
      <c r="D717" s="41" t="str">
        <f>IF($A717="","",VLOOKUP((VLOOKUP($A717,'[8]DATA WP'!$AH:$BG,5,FALSE)),'[8]4. Dimension Matrix'!$H$20:$I$24,2,FALSE))</f>
        <v/>
      </c>
      <c r="E717" s="42" t="str">
        <f>IF($A717="","",VLOOKUP(VLOOKUP($A717,'[8]DATA WP'!$AH:$BG,12,FALSE),'[8]2. Imprints Matrix'!$A:$E,4,FALSE))</f>
        <v/>
      </c>
      <c r="F717" s="43" t="str">
        <f>IF($A717="","",VLOOKUP($A717,'[8]DATA WP'!$AH:$BG,4,FALSE))</f>
        <v/>
      </c>
      <c r="G717" s="42" t="str">
        <f>IFERROR(IF(VLOOKUP($A717,'[8]DATA WP'!$AH:$BG,15,FALSE)="YES","FIRM",IF(VLOOKUP($A717,'[8]DATA WP'!$AH:$BG,15,FALSE)="NO","SOR")),"")</f>
        <v/>
      </c>
      <c r="H717" s="44" t="str">
        <f>IF($A717="","",TEXT(VLOOKUP($A717,'[8]DATA WP'!$AH:$BG,13,FALSE),"dd/mm/yy"))</f>
        <v/>
      </c>
      <c r="I717" s="44"/>
    </row>
    <row r="718" spans="1:9" s="33" customFormat="1" ht="34.5" customHeight="1" x14ac:dyDescent="0.25">
      <c r="A718" s="41" t="str">
        <f>IFERROR(IF(VLOOKUP(ROW()-17,'[8]DATA WP'!$M:$BG,22,FALSE)=0,"",VLOOKUP(ROW()-17,'[8]DATA WP'!$M:$BG,22,FALSE)),"")</f>
        <v/>
      </c>
      <c r="B718" s="41" t="str">
        <f>IF($A718="","",UPPER(VLOOKUP($A718,'[8]DATA WP'!$AH:$BG,2,FALSE)))</f>
        <v/>
      </c>
      <c r="C718" s="41" t="str">
        <f>SUBSTITUTE(IF($A718="","",UPPER(VLOOKUP($A718,'[8]DATA WP'!$AH:$BG,3,FALSE))),",","")</f>
        <v/>
      </c>
      <c r="D718" s="41" t="str">
        <f>IF($A718="","",VLOOKUP((VLOOKUP($A718,'[8]DATA WP'!$AH:$BG,5,FALSE)),'[8]4. Dimension Matrix'!$H$20:$I$24,2,FALSE))</f>
        <v/>
      </c>
      <c r="E718" s="42" t="str">
        <f>IF($A718="","",VLOOKUP(VLOOKUP($A718,'[8]DATA WP'!$AH:$BG,12,FALSE),'[8]2. Imprints Matrix'!$A:$E,4,FALSE))</f>
        <v/>
      </c>
      <c r="F718" s="43" t="str">
        <f>IF($A718="","",VLOOKUP($A718,'[8]DATA WP'!$AH:$BG,4,FALSE))</f>
        <v/>
      </c>
      <c r="G718" s="42" t="str">
        <f>IFERROR(IF(VLOOKUP($A718,'[8]DATA WP'!$AH:$BG,15,FALSE)="YES","FIRM",IF(VLOOKUP($A718,'[8]DATA WP'!$AH:$BG,15,FALSE)="NO","SOR")),"")</f>
        <v/>
      </c>
      <c r="H718" s="44" t="str">
        <f>IF($A718="","",TEXT(VLOOKUP($A718,'[8]DATA WP'!$AH:$BG,13,FALSE),"dd/mm/yy"))</f>
        <v/>
      </c>
      <c r="I718" s="44"/>
    </row>
    <row r="719" spans="1:9" s="33" customFormat="1" ht="34.5" customHeight="1" x14ac:dyDescent="0.25">
      <c r="A719" s="41" t="str">
        <f>IFERROR(IF(VLOOKUP(ROW()-17,'[8]DATA WP'!$M:$BG,22,FALSE)=0,"",VLOOKUP(ROW()-17,'[8]DATA WP'!$M:$BG,22,FALSE)),"")</f>
        <v/>
      </c>
      <c r="B719" s="41" t="str">
        <f>IF($A719="","",UPPER(VLOOKUP($A719,'[8]DATA WP'!$AH:$BG,2,FALSE)))</f>
        <v/>
      </c>
      <c r="C719" s="41" t="str">
        <f>SUBSTITUTE(IF($A719="","",UPPER(VLOOKUP($A719,'[8]DATA WP'!$AH:$BG,3,FALSE))),",","")</f>
        <v/>
      </c>
      <c r="D719" s="41" t="str">
        <f>IF($A719="","",VLOOKUP((VLOOKUP($A719,'[8]DATA WP'!$AH:$BG,5,FALSE)),'[8]4. Dimension Matrix'!$H$20:$I$24,2,FALSE))</f>
        <v/>
      </c>
      <c r="E719" s="42" t="str">
        <f>IF($A719="","",VLOOKUP(VLOOKUP($A719,'[8]DATA WP'!$AH:$BG,12,FALSE),'[8]2. Imprints Matrix'!$A:$E,4,FALSE))</f>
        <v/>
      </c>
      <c r="F719" s="43" t="str">
        <f>IF($A719="","",VLOOKUP($A719,'[8]DATA WP'!$AH:$BG,4,FALSE))</f>
        <v/>
      </c>
      <c r="G719" s="42" t="str">
        <f>IFERROR(IF(VLOOKUP($A719,'[8]DATA WP'!$AH:$BG,15,FALSE)="YES","FIRM",IF(VLOOKUP($A719,'[8]DATA WP'!$AH:$BG,15,FALSE)="NO","SOR")),"")</f>
        <v/>
      </c>
      <c r="H719" s="44" t="str">
        <f>IF($A719="","",TEXT(VLOOKUP($A719,'[8]DATA WP'!$AH:$BG,13,FALSE),"dd/mm/yy"))</f>
        <v/>
      </c>
      <c r="I719" s="44"/>
    </row>
    <row r="720" spans="1:9" s="33" customFormat="1" ht="34.5" customHeight="1" x14ac:dyDescent="0.25">
      <c r="A720" s="41" t="str">
        <f>IFERROR(IF(VLOOKUP(ROW()-17,'[8]DATA WP'!$M:$BG,22,FALSE)=0,"",VLOOKUP(ROW()-17,'[8]DATA WP'!$M:$BG,22,FALSE)),"")</f>
        <v/>
      </c>
      <c r="B720" s="41" t="str">
        <f>IF($A720="","",UPPER(VLOOKUP($A720,'[8]DATA WP'!$AH:$BG,2,FALSE)))</f>
        <v/>
      </c>
      <c r="C720" s="41" t="str">
        <f>SUBSTITUTE(IF($A720="","",UPPER(VLOOKUP($A720,'[8]DATA WP'!$AH:$BG,3,FALSE))),",","")</f>
        <v/>
      </c>
      <c r="D720" s="41" t="str">
        <f>IF($A720="","",VLOOKUP((VLOOKUP($A720,'[8]DATA WP'!$AH:$BG,5,FALSE)),'[8]4. Dimension Matrix'!$H$20:$I$24,2,FALSE))</f>
        <v/>
      </c>
      <c r="E720" s="42" t="str">
        <f>IF($A720="","",VLOOKUP(VLOOKUP($A720,'[8]DATA WP'!$AH:$BG,12,FALSE),'[8]2. Imprints Matrix'!$A:$E,4,FALSE))</f>
        <v/>
      </c>
      <c r="F720" s="43" t="str">
        <f>IF($A720="","",VLOOKUP($A720,'[8]DATA WP'!$AH:$BG,4,FALSE))</f>
        <v/>
      </c>
      <c r="G720" s="42" t="str">
        <f>IFERROR(IF(VLOOKUP($A720,'[8]DATA WP'!$AH:$BG,15,FALSE)="YES","FIRM",IF(VLOOKUP($A720,'[8]DATA WP'!$AH:$BG,15,FALSE)="NO","SOR")),"")</f>
        <v/>
      </c>
      <c r="H720" s="44" t="str">
        <f>IF($A720="","",TEXT(VLOOKUP($A720,'[8]DATA WP'!$AH:$BG,13,FALSE),"dd/mm/yy"))</f>
        <v/>
      </c>
      <c r="I720" s="44"/>
    </row>
    <row r="721" spans="1:9" s="33" customFormat="1" ht="34.5" customHeight="1" x14ac:dyDescent="0.25">
      <c r="A721" s="41" t="str">
        <f>IFERROR(IF(VLOOKUP(ROW()-17,'[8]DATA WP'!$M:$BG,22,FALSE)=0,"",VLOOKUP(ROW()-17,'[8]DATA WP'!$M:$BG,22,FALSE)),"")</f>
        <v/>
      </c>
      <c r="B721" s="41" t="str">
        <f>IF($A721="","",UPPER(VLOOKUP($A721,'[8]DATA WP'!$AH:$BG,2,FALSE)))</f>
        <v/>
      </c>
      <c r="C721" s="41" t="str">
        <f>SUBSTITUTE(IF($A721="","",UPPER(VLOOKUP($A721,'[8]DATA WP'!$AH:$BG,3,FALSE))),",","")</f>
        <v/>
      </c>
      <c r="D721" s="41" t="str">
        <f>IF($A721="","",VLOOKUP((VLOOKUP($A721,'[8]DATA WP'!$AH:$BG,5,FALSE)),'[8]4. Dimension Matrix'!$H$20:$I$24,2,FALSE))</f>
        <v/>
      </c>
      <c r="E721" s="42" t="str">
        <f>IF($A721="","",VLOOKUP(VLOOKUP($A721,'[8]DATA WP'!$AH:$BG,12,FALSE),'[8]2. Imprints Matrix'!$A:$E,4,FALSE))</f>
        <v/>
      </c>
      <c r="F721" s="43" t="str">
        <f>IF($A721="","",VLOOKUP($A721,'[8]DATA WP'!$AH:$BG,4,FALSE))</f>
        <v/>
      </c>
      <c r="G721" s="42" t="str">
        <f>IFERROR(IF(VLOOKUP($A721,'[8]DATA WP'!$AH:$BG,15,FALSE)="YES","FIRM",IF(VLOOKUP($A721,'[8]DATA WP'!$AH:$BG,15,FALSE)="NO","SOR")),"")</f>
        <v/>
      </c>
      <c r="H721" s="44" t="str">
        <f>IF($A721="","",TEXT(VLOOKUP($A721,'[8]DATA WP'!$AH:$BG,13,FALSE),"dd/mm/yy"))</f>
        <v/>
      </c>
      <c r="I721" s="44"/>
    </row>
    <row r="722" spans="1:9" s="33" customFormat="1" ht="34.5" customHeight="1" x14ac:dyDescent="0.25">
      <c r="A722" s="41" t="str">
        <f>IFERROR(IF(VLOOKUP(ROW()-17,'[8]DATA WP'!$M:$BG,22,FALSE)=0,"",VLOOKUP(ROW()-17,'[8]DATA WP'!$M:$BG,22,FALSE)),"")</f>
        <v/>
      </c>
      <c r="B722" s="41" t="str">
        <f>IF($A722="","",UPPER(VLOOKUP($A722,'[8]DATA WP'!$AH:$BG,2,FALSE)))</f>
        <v/>
      </c>
      <c r="C722" s="41" t="str">
        <f>SUBSTITUTE(IF($A722="","",UPPER(VLOOKUP($A722,'[8]DATA WP'!$AH:$BG,3,FALSE))),",","")</f>
        <v/>
      </c>
      <c r="D722" s="41" t="str">
        <f>IF($A722="","",VLOOKUP((VLOOKUP($A722,'[8]DATA WP'!$AH:$BG,5,FALSE)),'[8]4. Dimension Matrix'!$H$20:$I$24,2,FALSE))</f>
        <v/>
      </c>
      <c r="E722" s="42" t="str">
        <f>IF($A722="","",VLOOKUP(VLOOKUP($A722,'[8]DATA WP'!$AH:$BG,12,FALSE),'[8]2. Imprints Matrix'!$A:$E,4,FALSE))</f>
        <v/>
      </c>
      <c r="F722" s="43" t="str">
        <f>IF($A722="","",VLOOKUP($A722,'[8]DATA WP'!$AH:$BG,4,FALSE))</f>
        <v/>
      </c>
      <c r="G722" s="42" t="str">
        <f>IFERROR(IF(VLOOKUP($A722,'[8]DATA WP'!$AH:$BG,15,FALSE)="YES","FIRM",IF(VLOOKUP($A722,'[8]DATA WP'!$AH:$BG,15,FALSE)="NO","SOR")),"")</f>
        <v/>
      </c>
      <c r="H722" s="44" t="str">
        <f>IF($A722="","",TEXT(VLOOKUP($A722,'[8]DATA WP'!$AH:$BG,13,FALSE),"dd/mm/yy"))</f>
        <v/>
      </c>
      <c r="I722" s="44"/>
    </row>
    <row r="723" spans="1:9" s="33" customFormat="1" ht="34.5" customHeight="1" x14ac:dyDescent="0.25">
      <c r="A723" s="41" t="str">
        <f>IFERROR(IF(VLOOKUP(ROW()-17,'[8]DATA WP'!$M:$BG,22,FALSE)=0,"",VLOOKUP(ROW()-17,'[8]DATA WP'!$M:$BG,22,FALSE)),"")</f>
        <v/>
      </c>
      <c r="B723" s="41" t="str">
        <f>IF($A723="","",UPPER(VLOOKUP($A723,'[8]DATA WP'!$AH:$BG,2,FALSE)))</f>
        <v/>
      </c>
      <c r="C723" s="41" t="str">
        <f>SUBSTITUTE(IF($A723="","",UPPER(VLOOKUP($A723,'[8]DATA WP'!$AH:$BG,3,FALSE))),",","")</f>
        <v/>
      </c>
      <c r="D723" s="41" t="str">
        <f>IF($A723="","",VLOOKUP((VLOOKUP($A723,'[8]DATA WP'!$AH:$BG,5,FALSE)),'[8]4. Dimension Matrix'!$H$20:$I$24,2,FALSE))</f>
        <v/>
      </c>
      <c r="E723" s="42" t="str">
        <f>IF($A723="","",VLOOKUP(VLOOKUP($A723,'[8]DATA WP'!$AH:$BG,12,FALSE),'[8]2. Imprints Matrix'!$A:$E,4,FALSE))</f>
        <v/>
      </c>
      <c r="F723" s="43" t="str">
        <f>IF($A723="","",VLOOKUP($A723,'[8]DATA WP'!$AH:$BG,4,FALSE))</f>
        <v/>
      </c>
      <c r="G723" s="42" t="str">
        <f>IFERROR(IF(VLOOKUP($A723,'[8]DATA WP'!$AH:$BG,15,FALSE)="YES","FIRM",IF(VLOOKUP($A723,'[8]DATA WP'!$AH:$BG,15,FALSE)="NO","SOR")),"")</f>
        <v/>
      </c>
      <c r="H723" s="44" t="str">
        <f>IF($A723="","",TEXT(VLOOKUP($A723,'[8]DATA WP'!$AH:$BG,13,FALSE),"dd/mm/yy"))</f>
        <v/>
      </c>
      <c r="I723" s="44"/>
    </row>
    <row r="724" spans="1:9" s="33" customFormat="1" ht="34.5" customHeight="1" x14ac:dyDescent="0.25">
      <c r="A724" s="41" t="str">
        <f>IFERROR(IF(VLOOKUP(ROW()-17,'[8]DATA WP'!$M:$BG,22,FALSE)=0,"",VLOOKUP(ROW()-17,'[8]DATA WP'!$M:$BG,22,FALSE)),"")</f>
        <v/>
      </c>
      <c r="B724" s="41" t="str">
        <f>IF($A724="","",UPPER(VLOOKUP($A724,'[8]DATA WP'!$AH:$BG,2,FALSE)))</f>
        <v/>
      </c>
      <c r="C724" s="41" t="str">
        <f>SUBSTITUTE(IF($A724="","",UPPER(VLOOKUP($A724,'[8]DATA WP'!$AH:$BG,3,FALSE))),",","")</f>
        <v/>
      </c>
      <c r="D724" s="41" t="str">
        <f>IF($A724="","",VLOOKUP((VLOOKUP($A724,'[8]DATA WP'!$AH:$BG,5,FALSE)),'[8]4. Dimension Matrix'!$H$20:$I$24,2,FALSE))</f>
        <v/>
      </c>
      <c r="E724" s="42" t="str">
        <f>IF($A724="","",VLOOKUP(VLOOKUP($A724,'[8]DATA WP'!$AH:$BG,12,FALSE),'[8]2. Imprints Matrix'!$A:$E,4,FALSE))</f>
        <v/>
      </c>
      <c r="F724" s="43" t="str">
        <f>IF($A724="","",VLOOKUP($A724,'[8]DATA WP'!$AH:$BG,4,FALSE))</f>
        <v/>
      </c>
      <c r="G724" s="42" t="str">
        <f>IFERROR(IF(VLOOKUP($A724,'[8]DATA WP'!$AH:$BG,15,FALSE)="YES","FIRM",IF(VLOOKUP($A724,'[8]DATA WP'!$AH:$BG,15,FALSE)="NO","SOR")),"")</f>
        <v/>
      </c>
      <c r="H724" s="44" t="str">
        <f>IF($A724="","",TEXT(VLOOKUP($A724,'[8]DATA WP'!$AH:$BG,13,FALSE),"dd/mm/yy"))</f>
        <v/>
      </c>
      <c r="I724" s="44"/>
    </row>
  </sheetData>
  <autoFilter ref="A17:I250"/>
  <mergeCells count="2">
    <mergeCell ref="A2:I2"/>
    <mergeCell ref="A13:I15"/>
  </mergeCells>
  <conditionalFormatting sqref="I18 A18">
    <cfRule type="cellIs" dxfId="8" priority="9" stopIfTrue="1" operator="equal">
      <formula>""</formula>
    </cfRule>
  </conditionalFormatting>
  <conditionalFormatting sqref="B18:H18">
    <cfRule type="cellIs" dxfId="7" priority="8" stopIfTrue="1" operator="equal">
      <formula>""</formula>
    </cfRule>
  </conditionalFormatting>
  <conditionalFormatting sqref="A710:A724 I710:I724">
    <cfRule type="cellIs" dxfId="6" priority="7" stopIfTrue="1" operator="equal">
      <formula>""</formula>
    </cfRule>
  </conditionalFormatting>
  <conditionalFormatting sqref="B710:H724">
    <cfRule type="cellIs" dxfId="5" priority="6" stopIfTrue="1" operator="equal">
      <formula>""</formula>
    </cfRule>
  </conditionalFormatting>
  <conditionalFormatting sqref="I19:I250 A19:A250">
    <cfRule type="cellIs" dxfId="2" priority="3" stopIfTrue="1" operator="equal">
      <formula>""</formula>
    </cfRule>
  </conditionalFormatting>
  <conditionalFormatting sqref="B19:D19 F19:H19 B20:H250">
    <cfRule type="cellIs" dxfId="1" priority="2" stopIfTrue="1" operator="equal">
      <formula>""</formula>
    </cfRule>
  </conditionalFormatting>
  <conditionalFormatting sqref="E19">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2019-03-08T02:31:49Z</dcterms:modified>
</cp:coreProperties>
</file>