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S:\Sales\Retail Chains\00. WEBSITE &amp; ORDER FORMS\2021\"/>
    </mc:Choice>
  </mc:AlternateContent>
  <xr:revisionPtr revIDLastSave="0" documentId="13_ncr:1_{14008F2E-BD6C-4077-99B1-ED98096C02C4}" xr6:coauthVersionLast="46" xr6:coauthVersionMax="46" xr10:uidLastSave="{00000000-0000-0000-0000-000000000000}"/>
  <bookViews>
    <workbookView xWindow="-12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Website!$A$17:$J$222</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Website!$A$1:$J$222</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6" i="2" l="1"/>
  <c r="A272" i="2"/>
  <c r="A268" i="2"/>
  <c r="A264" i="2"/>
  <c r="A275" i="2"/>
  <c r="A271" i="2"/>
  <c r="A267" i="2"/>
  <c r="A263" i="2"/>
  <c r="A274" i="2"/>
  <c r="A270" i="2"/>
  <c r="A266" i="2"/>
  <c r="A262" i="2"/>
  <c r="A273" i="2"/>
  <c r="A269" i="2"/>
  <c r="A265" i="2"/>
  <c r="C269" i="2" l="1"/>
  <c r="G269" i="2"/>
  <c r="D269" i="2"/>
  <c r="H269" i="2"/>
  <c r="F269" i="2"/>
  <c r="B269" i="2"/>
  <c r="E269" i="2"/>
  <c r="C270" i="2"/>
  <c r="G270" i="2"/>
  <c r="H270" i="2"/>
  <c r="D270" i="2"/>
  <c r="B270" i="2"/>
  <c r="F270" i="2"/>
  <c r="E270" i="2"/>
  <c r="C271" i="2"/>
  <c r="G271" i="2"/>
  <c r="H271" i="2"/>
  <c r="D271" i="2"/>
  <c r="F271" i="2"/>
  <c r="B271" i="2"/>
  <c r="E271" i="2"/>
  <c r="C272" i="2"/>
  <c r="G272" i="2"/>
  <c r="D272" i="2"/>
  <c r="H272" i="2"/>
  <c r="B272" i="2"/>
  <c r="E272" i="2"/>
  <c r="F272" i="2"/>
  <c r="C273" i="2"/>
  <c r="G273" i="2"/>
  <c r="D273" i="2"/>
  <c r="H273" i="2"/>
  <c r="B273" i="2"/>
  <c r="F273" i="2"/>
  <c r="E273" i="2"/>
  <c r="C274" i="2"/>
  <c r="G274" i="2"/>
  <c r="D274" i="2"/>
  <c r="H274" i="2"/>
  <c r="F274" i="2"/>
  <c r="B274" i="2"/>
  <c r="E274" i="2"/>
  <c r="C275" i="2"/>
  <c r="G275" i="2"/>
  <c r="H275" i="2"/>
  <c r="D275" i="2"/>
  <c r="B275" i="2"/>
  <c r="E275" i="2"/>
  <c r="F275" i="2"/>
  <c r="C276" i="2"/>
  <c r="G276" i="2"/>
  <c r="H276" i="2"/>
  <c r="D276" i="2"/>
  <c r="B276" i="2"/>
  <c r="F276" i="2"/>
  <c r="E276" i="2"/>
  <c r="C262" i="2"/>
  <c r="G262" i="2"/>
  <c r="D262" i="2"/>
  <c r="H262" i="2"/>
  <c r="B262" i="2"/>
  <c r="F262" i="2"/>
  <c r="E262" i="2"/>
  <c r="C263" i="2"/>
  <c r="G263" i="2"/>
  <c r="H263" i="2"/>
  <c r="D263" i="2"/>
  <c r="F263" i="2"/>
  <c r="B263" i="2"/>
  <c r="E263" i="2"/>
  <c r="C264" i="2"/>
  <c r="G264" i="2"/>
  <c r="H264" i="2"/>
  <c r="D264" i="2"/>
  <c r="B264" i="2"/>
  <c r="E264" i="2"/>
  <c r="F264" i="2"/>
  <c r="C265" i="2"/>
  <c r="G265" i="2"/>
  <c r="H265" i="2"/>
  <c r="D265" i="2"/>
  <c r="B265" i="2"/>
  <c r="F265" i="2"/>
  <c r="E265" i="2"/>
  <c r="C266" i="2"/>
  <c r="G266" i="2"/>
  <c r="D266" i="2"/>
  <c r="H266" i="2"/>
  <c r="F266" i="2"/>
  <c r="B266" i="2"/>
  <c r="E266" i="2"/>
  <c r="C267" i="2"/>
  <c r="G267" i="2"/>
  <c r="D267" i="2"/>
  <c r="H267" i="2"/>
  <c r="B267" i="2"/>
  <c r="F267" i="2"/>
  <c r="E267" i="2"/>
  <c r="C268" i="2"/>
  <c r="G268" i="2"/>
  <c r="D268" i="2"/>
  <c r="H268" i="2"/>
  <c r="B268" i="2"/>
  <c r="E268" i="2"/>
  <c r="F268" i="2"/>
</calcChain>
</file>

<file path=xl/sharedStrings.xml><?xml version="1.0" encoding="utf-8"?>
<sst xmlns="http://schemas.openxmlformats.org/spreadsheetml/2006/main" count="1251" uniqueCount="443">
  <si>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</si>
  <si>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</si>
  <si>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</si>
  <si>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</si>
  <si>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</si>
  <si>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</si>
  <si>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</si>
  <si>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</si>
  <si>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</si>
  <si>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</si>
  <si>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</si>
  <si>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</si>
  <si>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</si>
  <si>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</si>
  <si>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</si>
  <si>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</si>
  <si>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</si>
  <si>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HB</t>
  </si>
  <si>
    <t>PB</t>
  </si>
  <si>
    <t>JOHN MURRAY TRADE</t>
  </si>
  <si>
    <t>AFFIRM PRESS</t>
  </si>
  <si>
    <t>QUERCUS</t>
  </si>
  <si>
    <t>PIATKUS FICTION PAPERBACK</t>
  </si>
  <si>
    <t>HEADLINE FICTION</t>
  </si>
  <si>
    <t>HODDER PAPERBACKS</t>
  </si>
  <si>
    <t>H&amp;S FICTION</t>
  </si>
  <si>
    <t>HEADLINE</t>
  </si>
  <si>
    <t>MACLEHOSE PRESS</t>
  </si>
  <si>
    <t>W&amp;N FICTION</t>
  </si>
  <si>
    <t>LITTLE BROWN</t>
  </si>
  <si>
    <t>PIATKUS FICTION</t>
  </si>
  <si>
    <t>SPHERE</t>
  </si>
  <si>
    <t>ORION FICTION</t>
  </si>
  <si>
    <t>H&amp;S NON FICTION</t>
  </si>
  <si>
    <t>TRAPEZE</t>
  </si>
  <si>
    <t>MICHELL BEAZLEY</t>
  </si>
  <si>
    <t>HEADLINE NON FICTION</t>
  </si>
  <si>
    <t>W&amp;N NON FICTION</t>
  </si>
  <si>
    <t>ROBINSON</t>
  </si>
  <si>
    <t>ORION NON FICTION</t>
  </si>
  <si>
    <t>RUNNING PRESS</t>
  </si>
  <si>
    <t>CONSTABLE</t>
  </si>
  <si>
    <t>ORBIT</t>
  </si>
  <si>
    <t>GOLLANCZ</t>
  </si>
  <si>
    <t>GRAND CENTRAL PUBLISHING</t>
  </si>
  <si>
    <t>MAJOR STREET</t>
  </si>
  <si>
    <t>SCEPTRE</t>
  </si>
  <si>
    <t>ABACUS</t>
  </si>
  <si>
    <t>13/07/21</t>
  </si>
  <si>
    <t>CORSAIR</t>
  </si>
  <si>
    <t>25/05/21</t>
  </si>
  <si>
    <t>08/06/21</t>
  </si>
  <si>
    <t>LITTLE BROWN &amp; CO</t>
  </si>
  <si>
    <t>10/08/21</t>
  </si>
  <si>
    <t>26/11/19</t>
  </si>
  <si>
    <t>PERSEUS OTHER</t>
  </si>
  <si>
    <t>29/06/21</t>
  </si>
  <si>
    <t>HACHETTE IRELAND</t>
  </si>
  <si>
    <t>MORENO-GARCIA SILVIA</t>
  </si>
  <si>
    <t>JO FLETCHER BOOKS</t>
  </si>
  <si>
    <t>FIRM</t>
  </si>
  <si>
    <t>CENTER STREET</t>
  </si>
  <si>
    <t>NIV HODDER FAITH</t>
  </si>
  <si>
    <t>BEN-SHAHAR TAL</t>
  </si>
  <si>
    <t>FESTIVAL OF DEATH</t>
  </si>
  <si>
    <t>ANHOLT LAURENCE</t>
  </si>
  <si>
    <t>06/08/21</t>
  </si>
  <si>
    <t>PETERDOWN</t>
  </si>
  <si>
    <t>ANNAND DAVID</t>
  </si>
  <si>
    <t>THE PICTURE HOUSE GIRLS</t>
  </si>
  <si>
    <t>ARCHER ROSIE</t>
  </si>
  <si>
    <t>27/07/21</t>
  </si>
  <si>
    <t>BLACK BUCK</t>
  </si>
  <si>
    <t>ASKARIPOUR MATEO</t>
  </si>
  <si>
    <t>ONCE UPON A LIE</t>
  </si>
  <si>
    <t>BALLANTYNE LISA</t>
  </si>
  <si>
    <t>29/07/21</t>
  </si>
  <si>
    <t>THE HUNTING SEASON</t>
  </si>
  <si>
    <t>BENJAMIN TOM</t>
  </si>
  <si>
    <t>13/08/21</t>
  </si>
  <si>
    <t>WHAT ARE WE DOING ABOUT ZOYA?</t>
  </si>
  <si>
    <t>BHATIA ANISHA</t>
  </si>
  <si>
    <t>CALL TO KILL</t>
  </si>
  <si>
    <t>BILLINGHAM BILLY; WOODMAN CONOR</t>
  </si>
  <si>
    <t>RABBIT HOLE</t>
  </si>
  <si>
    <t>BILLINGHAM MARK</t>
  </si>
  <si>
    <t>22/07/21</t>
  </si>
  <si>
    <t>MASTER ARTIFICER</t>
  </si>
  <si>
    <t>CALL JUSTIN</t>
  </si>
  <si>
    <t>CARELESS</t>
  </si>
  <si>
    <t>CAPES KIRSTY</t>
  </si>
  <si>
    <t>THE PHOTOGRAPHER</t>
  </si>
  <si>
    <t>CARTER MARY DIXIE</t>
  </si>
  <si>
    <t>THE FLIGHT</t>
  </si>
  <si>
    <t>CLARK JULIE</t>
  </si>
  <si>
    <t>THE SUMMER HOLIDAY</t>
  </si>
  <si>
    <t>CLEGG JO</t>
  </si>
  <si>
    <t>THE POST OFFICE GIRLS</t>
  </si>
  <si>
    <t>COOPER POPPY</t>
  </si>
  <si>
    <t>ILLUSIONARY</t>
  </si>
  <si>
    <t>CÓRDOVA ZORAIDA</t>
  </si>
  <si>
    <t>WHISPERS OF THE RUNES</t>
  </si>
  <si>
    <t>COURTENAY CHRISTINA</t>
  </si>
  <si>
    <t>PAINTING TIME</t>
  </si>
  <si>
    <t>DE KERANGAL MAYLIS</t>
  </si>
  <si>
    <t>BELLADONNA</t>
  </si>
  <si>
    <t>DRNDIC DAŠA</t>
  </si>
  <si>
    <t>LEICA FORMAT</t>
  </si>
  <si>
    <t>EEG</t>
  </si>
  <si>
    <t>THE CITY OF A THOUSAND FACES</t>
  </si>
  <si>
    <t>DRYDEN WALKER</t>
  </si>
  <si>
    <t>DIAMOND HILL</t>
  </si>
  <si>
    <t>FAN KIT</t>
  </si>
  <si>
    <t>FUGITIVE (JACK LARK, BOOK 9)</t>
  </si>
  <si>
    <t>FRASER COLLARD PAUL</t>
  </si>
  <si>
    <t>AUNTIE POLDI AND THE LOST MADONNA</t>
  </si>
  <si>
    <t>GIORDANO MARIO</t>
  </si>
  <si>
    <t>ON TARGET</t>
  </si>
  <si>
    <t>GREANEY MARK</t>
  </si>
  <si>
    <t>THE MARRIAGE MENDER</t>
  </si>
  <si>
    <t>GREEN LINDA</t>
  </si>
  <si>
    <t>LISTENING STILL</t>
  </si>
  <si>
    <t>GRIFFIN ANNE</t>
  </si>
  <si>
    <t>WHEN SILENCE KILLS</t>
  </si>
  <si>
    <t>GRIFFIN MARK</t>
  </si>
  <si>
    <t>19/08/21</t>
  </si>
  <si>
    <t>THE SHADOW OF THE GODS</t>
  </si>
  <si>
    <t>GWYNNE JOHN</t>
  </si>
  <si>
    <t>NIGHTS WHEN NOTHING HAPPENED</t>
  </si>
  <si>
    <t>HAN SIMON</t>
  </si>
  <si>
    <t>PERFECT ON PAPER</t>
  </si>
  <si>
    <t>HARVEY GILLIAN</t>
  </si>
  <si>
    <t>YOU BETRAYED ME</t>
  </si>
  <si>
    <t>JACKSON LISA</t>
  </si>
  <si>
    <t>THE LAST ACT OF ADAM CAMPBELL</t>
  </si>
  <si>
    <t>JONES ANDY</t>
  </si>
  <si>
    <t>THE MAKING OF MRS PETRAKIS</t>
  </si>
  <si>
    <t>KARRAS MARY</t>
  </si>
  <si>
    <t>ISN'T IT BROMANTIC?</t>
  </si>
  <si>
    <t>KAY ADAMS LYSSA</t>
  </si>
  <si>
    <t/>
  </si>
  <si>
    <t>ONE SUMMER IN CORNWALL</t>
  </si>
  <si>
    <t>KING KAREN</t>
  </si>
  <si>
    <t>THE CORNISH HOTEL BY THE SEA</t>
  </si>
  <si>
    <t>BILLY SUMMERS</t>
  </si>
  <si>
    <t>KING STEPHEN</t>
  </si>
  <si>
    <t>03/08/21</t>
  </si>
  <si>
    <t>CITY OF ICE</t>
  </si>
  <si>
    <t>KLINGBORG BRIAN</t>
  </si>
  <si>
    <t>THE MAN WHO LOVED ISLANDS: SIXTEEN STORIES BY D H LAWRENCE</t>
  </si>
  <si>
    <t>LAWRENCE D H</t>
  </si>
  <si>
    <t>FAST TRACK</t>
  </si>
  <si>
    <t>LEATHER STEPHEN</t>
  </si>
  <si>
    <t>26/10/21</t>
  </si>
  <si>
    <t>THE FIRST SISTER</t>
  </si>
  <si>
    <t>LEWIS LINDEN</t>
  </si>
  <si>
    <t>FOOL ME TWICE</t>
  </si>
  <si>
    <t>LINDSAY JEFF</t>
  </si>
  <si>
    <t>THE KEW GARDENS GIRLS AT WAR</t>
  </si>
  <si>
    <t>LOVELL POSY</t>
  </si>
  <si>
    <t>GUILTY</t>
  </si>
  <si>
    <t>MACDONALD SIOBHAN</t>
  </si>
  <si>
    <t>1979</t>
  </si>
  <si>
    <t>MCDERMID VAL</t>
  </si>
  <si>
    <t>A TALENTED MAN</t>
  </si>
  <si>
    <t>MCKERVEY HENRIETTA</t>
  </si>
  <si>
    <t>THE MAIDENS</t>
  </si>
  <si>
    <t>MICHAELIDES ALEX</t>
  </si>
  <si>
    <t>BRIXTON HILL</t>
  </si>
  <si>
    <t>MOGGACH LOTTIE</t>
  </si>
  <si>
    <t>THE BEAUTIFUL ONES</t>
  </si>
  <si>
    <t>THE SECRET LIFE OF WRITERS</t>
  </si>
  <si>
    <t>MUSSO GUILLAUME</t>
  </si>
  <si>
    <t>THE FESTIVAL</t>
  </si>
  <si>
    <t>NAUGHTON SARAH J.</t>
  </si>
  <si>
    <t>THE SUMMER WE WERE FRIENDS</t>
  </si>
  <si>
    <t>O'BRIEN FIONA</t>
  </si>
  <si>
    <t>THE SEPARATION</t>
  </si>
  <si>
    <t>PRIEST CHRISTOPHER</t>
  </si>
  <si>
    <t>HOW TO KIDNAP THE RICH</t>
  </si>
  <si>
    <t>RAINA RAHUL</t>
  </si>
  <si>
    <t>THE SUMMER COTTAGE</t>
  </si>
  <si>
    <t>RAINS ANNIE</t>
  </si>
  <si>
    <t>MISS PINKERTON</t>
  </si>
  <si>
    <t>RINEHART MARY ROBERTS</t>
  </si>
  <si>
    <t>DEAD SOULS</t>
  </si>
  <si>
    <t>RIVIERE SAM</t>
  </si>
  <si>
    <t>SAY GOODBYE (THE SACRAMENTO SERIES BOOK 3)</t>
  </si>
  <si>
    <t>ROSE KAREN</t>
  </si>
  <si>
    <t>05/08/21</t>
  </si>
  <si>
    <t>CHINA</t>
  </si>
  <si>
    <t>RUTHERFURD EDWARD</t>
  </si>
  <si>
    <t>PHASE SIX</t>
  </si>
  <si>
    <t>SHEPARD JIM</t>
  </si>
  <si>
    <t>TRAPPED</t>
  </si>
  <si>
    <t>SMITH ANNA</t>
  </si>
  <si>
    <t>THE PERFECT LIE</t>
  </si>
  <si>
    <t>SPAIN JO</t>
  </si>
  <si>
    <t>INNOCENCE</t>
  </si>
  <si>
    <t>WHITE FRANK</t>
  </si>
  <si>
    <t>MARION LANE AND THE MIDNIGHT MURDER</t>
  </si>
  <si>
    <t>WILLBERG T.A.</t>
  </si>
  <si>
    <t>MADAM</t>
  </si>
  <si>
    <t>WYNNE PHOEBE</t>
  </si>
  <si>
    <t>THE MINER'S LASS</t>
  </si>
  <si>
    <t>YOUNG GLENDA</t>
  </si>
  <si>
    <t>RISE OF THE WARRIOR COP</t>
  </si>
  <si>
    <t>BALKO RADLEY</t>
  </si>
  <si>
    <t>EVERYBODY HAS A PLAN UNTIL THEY GET PUNCHED IN THE FACE</t>
  </si>
  <si>
    <t>BELLEW TONY</t>
  </si>
  <si>
    <t>SHORT CUTS TO HAPPINESS</t>
  </si>
  <si>
    <t>SATISFIED</t>
  </si>
  <si>
    <t>BETHKE ALYSSA</t>
  </si>
  <si>
    <t>BARBAROSSA</t>
  </si>
  <si>
    <t>BINNS STEWART</t>
  </si>
  <si>
    <t>PASTRIX</t>
  </si>
  <si>
    <t>BOLZ-WEBER NADIA</t>
  </si>
  <si>
    <t>MOON BEST OF YOSEMITE</t>
  </si>
  <si>
    <t>BROWN ANN</t>
  </si>
  <si>
    <t>MOON OLYMPIC PENINSULA</t>
  </si>
  <si>
    <t>BURLINGAME JEFF</t>
  </si>
  <si>
    <t>MY BROKEN VAGINA</t>
  </si>
  <si>
    <t>BUSHE FRAN</t>
  </si>
  <si>
    <t>THE MOST BEAUTIFUL DISASTER</t>
  </si>
  <si>
    <t>CARPENTER HOPE</t>
  </si>
  <si>
    <t>LESSONS FROM A BEDSIDE</t>
  </si>
  <si>
    <t>CASSERLY BREDA</t>
  </si>
  <si>
    <t>UNWELL WOMEN</t>
  </si>
  <si>
    <t>CLEGHORN ELINOR</t>
  </si>
  <si>
    <t>AUSTRALIA'S TOUGHEST SPORTS PEOPLE</t>
  </si>
  <si>
    <t>COLLISS MICK</t>
  </si>
  <si>
    <t>THE SPITFIRE KIDS</t>
  </si>
  <si>
    <t>CROSS ALASDAIR; BBC WORLDWIDE</t>
  </si>
  <si>
    <t>MORE FUN IN THE NEW WORLD</t>
  </si>
  <si>
    <t>DESAVIA TOM; DOE JOHN</t>
  </si>
  <si>
    <t>NATIONAL GEOGRAPHIC TRAVELER: PORTUGAL</t>
  </si>
  <si>
    <t>DUNLOP FIONA</t>
  </si>
  <si>
    <t>ALL THE COLORS CAME OUT</t>
  </si>
  <si>
    <t>FAGAN KATE</t>
  </si>
  <si>
    <t>LIGHT IN THE DARKNESS</t>
  </si>
  <si>
    <t>FALCKE HEINORÖMER JÖRG</t>
  </si>
  <si>
    <t>THE OVERCOMING LOW SELF-ESTEEM HANDBOOK</t>
  </si>
  <si>
    <t>FENNELL MELANIE</t>
  </si>
  <si>
    <t>KNOW THYSELF</t>
  </si>
  <si>
    <t>FLEMING STEPHEN M</t>
  </si>
  <si>
    <t>POLITICALLY HOMELESS</t>
  </si>
  <si>
    <t>FORDE MATT</t>
  </si>
  <si>
    <t>THE CASE OF THE MARRIED WOMAN</t>
  </si>
  <si>
    <t>FRASER ANTONIA</t>
  </si>
  <si>
    <t>FALLOPIAN RHAPSODY</t>
  </si>
  <si>
    <t>FURY JEANNE; LUNACHICKS THE</t>
  </si>
  <si>
    <t>NATIONAL GEOGRAPHIC TRAVELER: PUGLIA</t>
  </si>
  <si>
    <t>GEOGRAPHIC NATIONAL</t>
  </si>
  <si>
    <t>START WHERE OTHERS STOP</t>
  </si>
  <si>
    <t>GEORGE ZACK</t>
  </si>
  <si>
    <t>RESCUE</t>
  </si>
  <si>
    <t>GOLDIN IAN</t>
  </si>
  <si>
    <t>MY FARMING LIFE</t>
  </si>
  <si>
    <t>GRAY EMMA</t>
  </si>
  <si>
    <t>YOUR FERTILE YEARS</t>
  </si>
  <si>
    <t>HARPER JOYCE</t>
  </si>
  <si>
    <t>AMERICAN CRUSADE</t>
  </si>
  <si>
    <t>HEGSETH PETE</t>
  </si>
  <si>
    <t>THAT WILL BE ENGLAND GONE</t>
  </si>
  <si>
    <t>HENDERSON MICHAEL</t>
  </si>
  <si>
    <t>A DAY AT THE BEACH HUT</t>
  </si>
  <si>
    <t>HENRY VERONICA</t>
  </si>
  <si>
    <t>FROM OUR OWN CORRESPONDENT</t>
  </si>
  <si>
    <t>HOPE POLLY</t>
  </si>
  <si>
    <t>A YEAR OF LIVING SIMPLY</t>
  </si>
  <si>
    <t>HUMBLE KATE</t>
  </si>
  <si>
    <t>THE AUDACIOUS CRIMES OF COLONEL BLOOD</t>
  </si>
  <si>
    <t>HUTCHINSON ROBERT</t>
  </si>
  <si>
    <t>NIV STUDY BIBLE, FULLY REVISED EDITION</t>
  </si>
  <si>
    <t>INTERNATIONAL VERSION NEW</t>
  </si>
  <si>
    <t>NIV THINLINE RED BIBLE</t>
  </si>
  <si>
    <t>WILL WRITE FOR FOOD</t>
  </si>
  <si>
    <t>JACOB DIANNE</t>
  </si>
  <si>
    <t>LOST WITHOUT YOU</t>
  </si>
  <si>
    <t>JONES VINNIE</t>
  </si>
  <si>
    <t>UP FROM THE ASHES</t>
  </si>
  <si>
    <t>LEVY SAMARA; A DR.</t>
  </si>
  <si>
    <t>THE 50 GREATEST MATCHES IN AUSTRALIAN CRICKET</t>
  </si>
  <si>
    <t>LIEBKE DAN</t>
  </si>
  <si>
    <t>THE 50 GREATEST AUSTRALIAN CRICKETERS</t>
  </si>
  <si>
    <t>THE ADVENTUROUS GARDENER</t>
  </si>
  <si>
    <t>LLOYD CHRISTOPHER</t>
  </si>
  <si>
    <t>SUMMER MOVIES</t>
  </si>
  <si>
    <t>MALAHY JOHN</t>
  </si>
  <si>
    <t>BRITISH SUMMER TIME BEGINS</t>
  </si>
  <si>
    <t>MAXTONE GRAHAM YSENDA</t>
  </si>
  <si>
    <t>HELL WEEK AND BEYOND</t>
  </si>
  <si>
    <t>MCEWEN SCOTT</t>
  </si>
  <si>
    <t>THE EX-BOYFRIEND YARD SALE</t>
  </si>
  <si>
    <t>MCGEE HALEY</t>
  </si>
  <si>
    <t>SPOOKED</t>
  </si>
  <si>
    <t>MEIER BARRY</t>
  </si>
  <si>
    <t>EAT THIS JOURNAL</t>
  </si>
  <si>
    <t>MICHELSON STACY</t>
  </si>
  <si>
    <t>GUIDANCE FROM THE GREATEST</t>
  </si>
  <si>
    <t>MORTIMER GAVIN</t>
  </si>
  <si>
    <t>A GUARDED LIFE</t>
  </si>
  <si>
    <t>MOYNIHAN MAJELLA</t>
  </si>
  <si>
    <t>HOW BOARDS WORK</t>
  </si>
  <si>
    <t>MOYO DAMBISA</t>
  </si>
  <si>
    <t>THREE DAYS IN JUNE</t>
  </si>
  <si>
    <t>O'CONNELL JAMES</t>
  </si>
  <si>
    <t>PEACEFUL ON PURPOSE</t>
  </si>
  <si>
    <t>OSTEEN JOEL</t>
  </si>
  <si>
    <t>PEACEFUL ON PURPOSE STUDY GUIDE</t>
  </si>
  <si>
    <t>THE BADLY BEHAVED BIBLE</t>
  </si>
  <si>
    <t>PAGE NICK</t>
  </si>
  <si>
    <t>LOSING THE BATTLE, WINNING THE WAR</t>
  </si>
  <si>
    <t>PARKINSON BEN</t>
  </si>
  <si>
    <t>PHILIP'S ROAD ATLAS FRANCE, BELGIUM AND THE NETHERLANDS</t>
  </si>
  <si>
    <t>PHILIP'S MAPS</t>
  </si>
  <si>
    <t>GEORGE PHILIPS</t>
  </si>
  <si>
    <t>NATIONAL GEOGRAPHIC TRAVELER: PERU</t>
  </si>
  <si>
    <t>RACHOWIECKI ROB</t>
  </si>
  <si>
    <t>ME, FAMILY AND THE MAKING OF A FOOTBALLER</t>
  </si>
  <si>
    <t>REDKNAPP JAMIE</t>
  </si>
  <si>
    <t>KILL THE NOISE</t>
  </si>
  <si>
    <t>RIES RYAN</t>
  </si>
  <si>
    <t>MAVERICK</t>
  </si>
  <si>
    <t>RILEY JASON L.</t>
  </si>
  <si>
    <t>THE LOST CAFÉ SCHINDLER</t>
  </si>
  <si>
    <t>SCHINDLER MERIEL</t>
  </si>
  <si>
    <t>AUSTRALIA'S HOME BUYING GUIDE</t>
  </si>
  <si>
    <t>SLOAN TODD</t>
  </si>
  <si>
    <t>I'VE GOT MAIL</t>
  </si>
  <si>
    <t>STELLING JEFF</t>
  </si>
  <si>
    <t>MATERIAL GIRLS</t>
  </si>
  <si>
    <t>STOCK KATHLEEN</t>
  </si>
  <si>
    <t>BORN TO BE MILD</t>
  </si>
  <si>
    <t>TEMPLE ROB</t>
  </si>
  <si>
    <t>NOT FOR ME, CLIVE</t>
  </si>
  <si>
    <t>TYLDESLEY CLIVE</t>
  </si>
  <si>
    <t>NOT EVEN THIS</t>
  </si>
  <si>
    <t>UNDERWOOD JACK</t>
  </si>
  <si>
    <t>THE RESET</t>
  </si>
  <si>
    <t>UVIEBINENÉ ELIZABETH</t>
  </si>
  <si>
    <t>MOON MICHIGAN'S UPPER PENINSULA</t>
  </si>
  <si>
    <t>VACHON PAUL</t>
  </si>
  <si>
    <t>MALICE IN WONDERLAND</t>
  </si>
  <si>
    <t>VICKERS HUGO</t>
  </si>
  <si>
    <t>THE HOPE WE HOLD</t>
  </si>
  <si>
    <t>VUOLO JEREMY; VUOLO JINGER</t>
  </si>
  <si>
    <t>REMARKABLE PEOPLE</t>
  </si>
  <si>
    <t>WALKER DAN</t>
  </si>
  <si>
    <t>EUROPE UNITED</t>
  </si>
  <si>
    <t>WALKER MATT</t>
  </si>
  <si>
    <t>IN BLACK AND WHITE</t>
  </si>
  <si>
    <t>WILSON ALEXANDRA</t>
  </si>
  <si>
    <t>ALL OF ME</t>
  </si>
  <si>
    <t>WINDSOR BARBARA</t>
  </si>
  <si>
    <t>HAZEL BLY AND THE DEEP BLUE SEA</t>
  </si>
  <si>
    <t>BLAKE ASHLEY HERRING</t>
  </si>
  <si>
    <t>LITTLE BROWN US</t>
  </si>
  <si>
    <t>THE OLPHABET</t>
  </si>
  <si>
    <t>COWDERY NICHOLA</t>
  </si>
  <si>
    <t>RUNNING PRESS KIDS</t>
  </si>
  <si>
    <t>READING CHAMPION: ANIMALS THAT FLY</t>
  </si>
  <si>
    <t>FRANKLIN WATTS</t>
  </si>
  <si>
    <t>WATTS</t>
  </si>
  <si>
    <t>READING CHAMPION: CIRCLES</t>
  </si>
  <si>
    <t>WORDS COMPOSED OF SEA AND SKY</t>
  </si>
  <si>
    <t>GEORGE ERICA</t>
  </si>
  <si>
    <t>SPORTS ACADEMY: FOOTBALL</t>
  </si>
  <si>
    <t>GIFFORD CLIVE</t>
  </si>
  <si>
    <t>KONDO &amp; KEZUMI VISIT GIANT ISLAND</t>
  </si>
  <si>
    <t>GOODNER DAVID</t>
  </si>
  <si>
    <t>KONDO &amp; KEZUMI ARE NOT ALONE</t>
  </si>
  <si>
    <t>DINO-SORTED!: KILLER (THEROPOD) DINOSAURS</t>
  </si>
  <si>
    <t>HOWELL IZZI</t>
  </si>
  <si>
    <t>DARLING BABY</t>
  </si>
  <si>
    <t>KALMAN MAIRA</t>
  </si>
  <si>
    <t>FEARLESS FLIGHTS OF HAZEL YING LEE, THE</t>
  </si>
  <si>
    <t>KWON JULIE; LEUNG JULIE</t>
  </si>
  <si>
    <t>DISCOVER AND DO: FORCES</t>
  </si>
  <si>
    <t>LACEY JANE</t>
  </si>
  <si>
    <t>DISCOVER AND DO: LIGHT</t>
  </si>
  <si>
    <t>DISCOVER AND DO: BY THE SEA</t>
  </si>
  <si>
    <t>DISCOVER AND DO: CARING FOR OUR EARTH</t>
  </si>
  <si>
    <t>DISCOVER AND DO: MAPS</t>
  </si>
  <si>
    <t>DISCOVER AND DO: RIVERS</t>
  </si>
  <si>
    <t>WANDA SEASONGOOD AND THE MOSTLY TRUE SECRET</t>
  </si>
  <si>
    <t>LURIE SUSAN</t>
  </si>
  <si>
    <t>HIDDEN TREASURE</t>
  </si>
  <si>
    <t>MACKAY ELLY</t>
  </si>
  <si>
    <t>GET THE SCOOP: THE HUMAN BODY</t>
  </si>
  <si>
    <t>MAGAZINE SCOOP</t>
  </si>
  <si>
    <t>GET THE SCOOP: OUR PLANET</t>
  </si>
  <si>
    <t>DRAGON OPS</t>
  </si>
  <si>
    <t>MANCUSI MARI</t>
  </si>
  <si>
    <t>CONTENDER: THE CHAMPION</t>
  </si>
  <si>
    <t>MATHARU TARAN</t>
  </si>
  <si>
    <t>HODDER CHILDRENS</t>
  </si>
  <si>
    <t>DINO-SORTED!: ARMOURED (THYREOPHORA) DINOSAURS</t>
  </si>
  <si>
    <t>NEWLAND SONYA</t>
  </si>
  <si>
    <t>DINO-SORTED!: EXTRAORDINARY (CERAPODA) DINOSAURS</t>
  </si>
  <si>
    <t>DINO-SORTED!: FLYING (PTEROSAUR) REPTILES</t>
  </si>
  <si>
    <t>DINO-SORTED!: GIGANTIC (SAUROPOD) DINOSAURS</t>
  </si>
  <si>
    <t>DINO-SORTED!: PREHISTORIC SEA REPTILES</t>
  </si>
  <si>
    <t>SPORTS ACADEMY: CRICKET</t>
  </si>
  <si>
    <t>OXLADE CHRIS</t>
  </si>
  <si>
    <t>JUST PRETEND</t>
  </si>
  <si>
    <t>SHARP TORI</t>
  </si>
  <si>
    <t>A FIRST LOOK AT: POVERTY</t>
  </si>
  <si>
    <t>THOMAS PAT</t>
  </si>
  <si>
    <t>WAYLAND</t>
  </si>
  <si>
    <t>DUAL LANGUAGE READERS: SLEEPING BEAUTY: LA BELLE AU BOIS DORMANT</t>
  </si>
  <si>
    <t>WALTER ANNE</t>
  </si>
  <si>
    <t>DUAL LANGUAGE READERS: SLEEPING BEAUTY: BELLA DURMIENTE</t>
  </si>
  <si>
    <t>READING CHAMPION: THE WEATHER TODAY</t>
  </si>
  <si>
    <t>WALTER JACKIE</t>
  </si>
  <si>
    <t>READING CHAMPION: MAKE A SPLASH</t>
  </si>
  <si>
    <t>READING CHAMPION: LIVING IN A TREE</t>
  </si>
  <si>
    <t>READING CHAMPION: LITTLE RED RIDING HOOD</t>
  </si>
  <si>
    <t>WALTER JACKIE; BOLTON BILL</t>
  </si>
  <si>
    <t>ON THE DAY THE HORSE GOT OUT</t>
  </si>
  <si>
    <t>WEBER AUDREY HELEN</t>
  </si>
  <si>
    <t>I AFFIRM ME</t>
  </si>
  <si>
    <t>WILLIAMS NYASHA</t>
  </si>
  <si>
    <t>READING CHAMPION: GOING TO SCHOOL</t>
  </si>
  <si>
    <t>WOOLLEY KATIE</t>
  </si>
  <si>
    <t>READING CHAMPION: BUGS</t>
  </si>
  <si>
    <t>READING CHAMPION: THIS IS NOT RUBBISH</t>
  </si>
  <si>
    <t>THE EMOTION OCEAN: ANGELFISH FEELS ANGRY</t>
  </si>
  <si>
    <t>THE EMOTION OCEAN: JELLYFISH FEELS JEALOUS</t>
  </si>
  <si>
    <t>THE EMOTION OCEAN: SHARK FEELS SHY</t>
  </si>
  <si>
    <t>THE EMOTION OCEAN: STARFISH FEELS SCARED</t>
  </si>
  <si>
    <t>THE EMOTION OCEAN: SWORDFISH FEELS SAD</t>
  </si>
  <si>
    <t>THE EMOTION OCEAN: WHALE FEELS WORRIED</t>
  </si>
  <si>
    <t>WILD &amp; CHANCE: THE PUPPY WAR</t>
  </si>
  <si>
    <t>ZADOFF ALLEN</t>
  </si>
  <si>
    <t>WILD &amp; CHANCE</t>
  </si>
  <si>
    <t>FLEET</t>
  </si>
  <si>
    <t>ENDEAVOUR</t>
  </si>
  <si>
    <t>NAT GEO</t>
  </si>
  <si>
    <t>HODDER STUDIO</t>
  </si>
  <si>
    <t>HACHETTE NZ ORDER FORM: AUGUST ADULTS 2021</t>
  </si>
  <si>
    <r>
      <t xml:space="preserve">New title orders and point of sale orders must be with Alliance Distribution Services by </t>
    </r>
    <r>
      <rPr>
        <b/>
        <sz val="10"/>
        <color rgb="FFFF0000"/>
        <rFont val="Tahoma"/>
        <family val="2"/>
      </rPr>
      <t>16 June 2021</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</si>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</sst>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8">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2" fillId="0" borderId="11"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4" fontId="5" fillId="0" borderId="0" xfId="801" applyNumberFormat="1" applyFont="1" applyFill="1" applyBorder="1" applyAlignment="1">
      <alignment horizontal="center" vertical="center"/>
    </xf>
    <xf numFmtId="14" fontId="5" fillId="0" borderId="14" xfId="801" applyNumberFormat="1" applyFont="1" applyFill="1" applyBorder="1" applyAlignment="1">
      <alignment horizontal="center" vertical="center"/>
    </xf>
    <xf numFmtId="14" fontId="5" fillId="0" borderId="15" xfId="801" applyNumberFormat="1" applyFont="1" applyFill="1" applyBorder="1" applyAlignment="1">
      <alignment horizontal="center" vertical="center"/>
    </xf>
    <xf numFmtId="14" fontId="5" fillId="0" borderId="17" xfId="801" applyNumberFormat="1" applyFont="1" applyFill="1" applyBorder="1" applyAlignment="1">
      <alignment horizontal="center" vertical="center"/>
    </xf>
    <xf numFmtId="14" fontId="36" fillId="26" borderId="19" xfId="801" applyNumberFormat="1" applyFont="1" applyFill="1" applyBorder="1" applyAlignment="1">
      <alignment horizontal="center" vertical="center" wrapText="1"/>
    </xf>
    <xf numFmtId="14" fontId="2" fillId="0" borderId="0" xfId="801" applyNumberFormat="1" applyFont="1" applyFill="1" applyAlignment="1">
      <alignment horizontal="left" vertical="top"/>
    </xf>
    <xf numFmtId="14" fontId="2" fillId="0" borderId="0" xfId="801" applyNumberFormat="1" applyFont="1" applyFill="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4"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4"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4"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50">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J276"/>
  <sheetViews>
    <sheetView tabSelected="1" view="pageBreakPreview" zoomScaleNormal="100" zoomScaleSheetLayoutView="100" workbookViewId="0">
      <selection activeCell="C12" sqref="C12"/>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8" width="10.28515625" style="34" bestFit="1" customWidth="1"/>
    <col min="9" max="9" width="10.28515625" style="61" customWidth="1"/>
    <col min="10" max="10" width="10.28515625" style="34" bestFit="1" customWidth="1"/>
    <col min="11" max="16384" width="9.140625" style="7"/>
  </cols>
  <sheetData>
    <row r="1" spans="1:10" x14ac:dyDescent="0.25">
      <c r="A1" s="1"/>
      <c r="B1" s="2"/>
      <c r="C1" s="2"/>
      <c r="D1" s="3"/>
      <c r="E1" s="4"/>
      <c r="F1" s="5"/>
      <c r="G1" s="3"/>
      <c r="H1" s="6"/>
      <c r="I1" s="53"/>
      <c r="J1" s="52"/>
    </row>
    <row r="2" spans="1:10" ht="23.25" customHeight="1" x14ac:dyDescent="0.25">
      <c r="A2" s="62" t="s">
        <v>440</v>
      </c>
      <c r="B2" s="63"/>
      <c r="C2" s="63"/>
      <c r="D2" s="63"/>
      <c r="E2" s="63"/>
      <c r="F2" s="63"/>
      <c r="G2" s="63"/>
      <c r="H2" s="63"/>
      <c r="I2" s="64"/>
      <c r="J2" s="65"/>
    </row>
    <row r="3" spans="1:10" ht="15" customHeight="1" x14ac:dyDescent="0.25">
      <c r="A3" s="45"/>
      <c r="B3" s="46"/>
      <c r="C3" s="46"/>
      <c r="D3" s="46"/>
      <c r="E3" s="46"/>
      <c r="F3" s="8"/>
      <c r="G3" s="46"/>
      <c r="H3" s="46"/>
      <c r="I3" s="54"/>
      <c r="J3" s="47"/>
    </row>
    <row r="4" spans="1:10" ht="12.75" x14ac:dyDescent="0.25">
      <c r="A4" s="9" t="s">
        <v>0</v>
      </c>
      <c r="B4" s="10"/>
      <c r="C4" s="10"/>
      <c r="D4" s="10"/>
      <c r="E4" s="11"/>
      <c r="F4" s="12"/>
      <c r="G4" s="11"/>
      <c r="H4" s="13"/>
      <c r="I4" s="55"/>
      <c r="J4" s="49"/>
    </row>
    <row r="5" spans="1:10" ht="12.75" x14ac:dyDescent="0.25">
      <c r="A5" s="14"/>
      <c r="B5" s="15" t="s">
        <v>1</v>
      </c>
      <c r="C5" s="10"/>
      <c r="D5" s="10"/>
      <c r="E5" s="11"/>
      <c r="F5" s="12"/>
      <c r="G5" s="11"/>
      <c r="H5" s="13"/>
      <c r="I5" s="55"/>
      <c r="J5" s="49"/>
    </row>
    <row r="6" spans="1:10" ht="12.75" x14ac:dyDescent="0.25">
      <c r="A6" s="14"/>
      <c r="B6" s="15" t="s">
        <v>16</v>
      </c>
      <c r="C6" s="10"/>
      <c r="D6" s="10"/>
      <c r="E6" s="11"/>
      <c r="F6" s="12"/>
      <c r="G6" s="11"/>
      <c r="H6" s="13"/>
      <c r="I6" s="55"/>
      <c r="J6" s="49"/>
    </row>
    <row r="7" spans="1:10" ht="12.75" x14ac:dyDescent="0.25">
      <c r="A7" s="14"/>
      <c r="B7" s="15" t="s">
        <v>2</v>
      </c>
      <c r="C7" s="10"/>
      <c r="D7" s="10"/>
      <c r="E7" s="11"/>
      <c r="F7" s="12"/>
      <c r="G7" s="11"/>
      <c r="H7" s="13"/>
      <c r="I7" s="55"/>
      <c r="J7" s="49"/>
    </row>
    <row r="8" spans="1:10" ht="27" customHeight="1" x14ac:dyDescent="0.25">
      <c r="A8" s="14" t="s">
        <v>3</v>
      </c>
      <c r="B8" s="16"/>
      <c r="C8" s="16"/>
      <c r="D8" s="16"/>
      <c r="E8" s="17"/>
      <c r="F8" s="18"/>
      <c r="G8" s="17"/>
      <c r="H8" s="19"/>
      <c r="I8" s="56"/>
      <c r="J8" s="51"/>
    </row>
    <row r="9" spans="1:10" ht="27" customHeight="1" x14ac:dyDescent="0.25">
      <c r="A9" s="14" t="s">
        <v>4</v>
      </c>
      <c r="B9" s="20"/>
      <c r="C9" s="20"/>
      <c r="D9" s="20"/>
      <c r="E9" s="21"/>
      <c r="F9" s="22"/>
      <c r="G9" s="21"/>
      <c r="H9" s="23"/>
      <c r="I9" s="57"/>
      <c r="J9" s="50"/>
    </row>
    <row r="10" spans="1:10" ht="27" customHeight="1" x14ac:dyDescent="0.25">
      <c r="A10" s="14" t="s">
        <v>5</v>
      </c>
      <c r="B10" s="20"/>
      <c r="C10" s="20"/>
      <c r="D10" s="15" t="s">
        <v>6</v>
      </c>
      <c r="E10" s="11"/>
      <c r="F10" s="22"/>
      <c r="G10" s="21"/>
      <c r="H10" s="23"/>
      <c r="I10" s="57"/>
      <c r="J10" s="50"/>
    </row>
    <row r="11" spans="1:10" ht="12.75" x14ac:dyDescent="0.25">
      <c r="A11" s="14"/>
      <c r="B11" s="10"/>
      <c r="C11" s="10"/>
      <c r="D11" s="10"/>
      <c r="E11" s="11"/>
      <c r="F11" s="12"/>
      <c r="G11" s="11"/>
      <c r="H11" s="13"/>
      <c r="I11" s="55"/>
      <c r="J11" s="49"/>
    </row>
    <row r="12" spans="1:10" ht="12.75" x14ac:dyDescent="0.25">
      <c r="A12" s="14"/>
      <c r="B12" s="10"/>
      <c r="C12" s="10"/>
      <c r="D12" s="10"/>
      <c r="E12" s="11"/>
      <c r="F12" s="12"/>
      <c r="G12" s="11"/>
      <c r="H12" s="13"/>
      <c r="I12" s="55"/>
      <c r="J12" s="49"/>
    </row>
    <row r="13" spans="1:10" ht="10.5" customHeight="1" x14ac:dyDescent="0.25">
      <c r="A13" s="66" t="s">
        <v>441</v>
      </c>
      <c r="B13" s="67"/>
      <c r="C13" s="67"/>
      <c r="D13" s="67"/>
      <c r="E13" s="67"/>
      <c r="F13" s="67"/>
      <c r="G13" s="67"/>
      <c r="H13" s="67"/>
      <c r="I13" s="68"/>
      <c r="J13" s="69"/>
    </row>
    <row r="14" spans="1:10" ht="15" customHeight="1" x14ac:dyDescent="0.25">
      <c r="A14" s="70"/>
      <c r="B14" s="71"/>
      <c r="C14" s="71"/>
      <c r="D14" s="71"/>
      <c r="E14" s="71"/>
      <c r="F14" s="71"/>
      <c r="G14" s="71"/>
      <c r="H14" s="71"/>
      <c r="I14" s="72"/>
      <c r="J14" s="73"/>
    </row>
    <row r="15" spans="1:10" ht="15" customHeight="1" x14ac:dyDescent="0.25">
      <c r="A15" s="74"/>
      <c r="B15" s="75"/>
      <c r="C15" s="75"/>
      <c r="D15" s="75"/>
      <c r="E15" s="75"/>
      <c r="F15" s="75"/>
      <c r="G15" s="75"/>
      <c r="H15" s="75"/>
      <c r="I15" s="76"/>
      <c r="J15" s="77"/>
    </row>
    <row r="16" spans="1:10" ht="13.5" thickBot="1" x14ac:dyDescent="0.3">
      <c r="A16" s="24"/>
      <c r="B16" s="25"/>
      <c r="C16" s="25"/>
      <c r="D16" s="25"/>
      <c r="E16" s="26"/>
      <c r="F16" s="27"/>
      <c r="G16" s="26"/>
      <c r="H16" s="28"/>
      <c r="I16" s="58"/>
      <c r="J16" s="48"/>
    </row>
    <row r="17" spans="1:10" s="32" customFormat="1" ht="34.5" customHeight="1" x14ac:dyDescent="0.25">
      <c r="A17" s="40" t="s">
        <v>7</v>
      </c>
      <c r="B17" s="29" t="s">
        <v>8</v>
      </c>
      <c r="C17" s="29" t="s">
        <v>9</v>
      </c>
      <c r="D17" s="29" t="s">
        <v>10</v>
      </c>
      <c r="E17" s="29" t="s">
        <v>11</v>
      </c>
      <c r="F17" s="30" t="s">
        <v>12</v>
      </c>
      <c r="G17" s="29" t="s">
        <v>15</v>
      </c>
      <c r="H17" s="31" t="s">
        <v>13</v>
      </c>
      <c r="I17" s="59"/>
      <c r="J17" s="31" t="s">
        <v>14</v>
      </c>
    </row>
    <row r="18" spans="1:10" s="33" customFormat="1" ht="35.1" customHeight="1" x14ac:dyDescent="0.25">
      <c r="A18" s="41">
        <v>9781472130037</v>
      </c>
      <c r="B18" s="41" t="s">
        <v>64</v>
      </c>
      <c r="C18" s="41" t="s">
        <v>65</v>
      </c>
      <c r="D18" s="41" t="s">
        <v>18</v>
      </c>
      <c r="E18" s="42" t="s">
        <v>41</v>
      </c>
      <c r="F18" s="43">
        <v>24.99</v>
      </c>
      <c r="G18" s="42" t="s">
        <v>60</v>
      </c>
      <c r="H18" s="44" t="s">
        <v>66</v>
      </c>
      <c r="I18" s="44"/>
      <c r="J18" s="41"/>
    </row>
    <row r="19" spans="1:10" s="33" customFormat="1" ht="35.1" customHeight="1" x14ac:dyDescent="0.25">
      <c r="A19" s="41">
        <v>9781472155856</v>
      </c>
      <c r="B19" s="41" t="s">
        <v>67</v>
      </c>
      <c r="C19" s="41" t="s">
        <v>68</v>
      </c>
      <c r="D19" s="41" t="s">
        <v>17</v>
      </c>
      <c r="E19" s="42" t="s">
        <v>49</v>
      </c>
      <c r="F19" s="43">
        <v>60</v>
      </c>
      <c r="G19" s="42" t="s">
        <v>60</v>
      </c>
      <c r="H19" s="44" t="s">
        <v>66</v>
      </c>
      <c r="I19" s="44"/>
      <c r="J19" s="41"/>
    </row>
    <row r="20" spans="1:10" s="33" customFormat="1" ht="35.1" customHeight="1" x14ac:dyDescent="0.25">
      <c r="A20" s="41">
        <v>9781529405309</v>
      </c>
      <c r="B20" s="41" t="s">
        <v>69</v>
      </c>
      <c r="C20" s="41" t="s">
        <v>70</v>
      </c>
      <c r="D20" s="41" t="s">
        <v>18</v>
      </c>
      <c r="E20" s="42" t="s">
        <v>21</v>
      </c>
      <c r="F20" s="43">
        <v>24.99</v>
      </c>
      <c r="G20" s="42" t="s">
        <v>60</v>
      </c>
      <c r="H20" s="44" t="s">
        <v>71</v>
      </c>
      <c r="I20" s="44"/>
      <c r="J20" s="41"/>
    </row>
    <row r="21" spans="1:10" s="33" customFormat="1" ht="35.1" customHeight="1" x14ac:dyDescent="0.25">
      <c r="A21" s="41">
        <v>9781529376722</v>
      </c>
      <c r="B21" s="41" t="s">
        <v>72</v>
      </c>
      <c r="C21" s="41" t="s">
        <v>73</v>
      </c>
      <c r="D21" s="41" t="s">
        <v>17</v>
      </c>
      <c r="E21" s="42" t="s">
        <v>19</v>
      </c>
      <c r="F21" s="43">
        <v>60</v>
      </c>
      <c r="G21" s="42" t="s">
        <v>60</v>
      </c>
      <c r="H21" s="44" t="s">
        <v>53</v>
      </c>
      <c r="I21" s="44"/>
      <c r="J21" s="41"/>
    </row>
    <row r="22" spans="1:10" s="33" customFormat="1" ht="35.1" customHeight="1" x14ac:dyDescent="0.25">
      <c r="A22" s="41">
        <v>9780349419954</v>
      </c>
      <c r="B22" s="41" t="s">
        <v>74</v>
      </c>
      <c r="C22" s="41" t="s">
        <v>75</v>
      </c>
      <c r="D22" s="41" t="s">
        <v>18</v>
      </c>
      <c r="E22" s="42" t="s">
        <v>22</v>
      </c>
      <c r="F22" s="43">
        <v>24.99</v>
      </c>
      <c r="G22" s="42" t="s">
        <v>60</v>
      </c>
      <c r="H22" s="44" t="s">
        <v>76</v>
      </c>
      <c r="I22" s="44"/>
      <c r="J22" s="41"/>
    </row>
    <row r="23" spans="1:10" s="33" customFormat="1" ht="35.1" customHeight="1" x14ac:dyDescent="0.25">
      <c r="A23" s="41">
        <v>9781472131614</v>
      </c>
      <c r="B23" s="41" t="s">
        <v>77</v>
      </c>
      <c r="C23" s="41" t="s">
        <v>78</v>
      </c>
      <c r="D23" s="41" t="s">
        <v>18</v>
      </c>
      <c r="E23" s="42" t="s">
        <v>41</v>
      </c>
      <c r="F23" s="43">
        <v>27.99</v>
      </c>
      <c r="G23" s="42" t="s">
        <v>60</v>
      </c>
      <c r="H23" s="44" t="s">
        <v>79</v>
      </c>
      <c r="I23" s="44"/>
      <c r="J23" s="41"/>
    </row>
    <row r="24" spans="1:10" s="33" customFormat="1" ht="35.1" customHeight="1" x14ac:dyDescent="0.25">
      <c r="A24" s="41">
        <v>9781472284945</v>
      </c>
      <c r="B24" s="41" t="s">
        <v>80</v>
      </c>
      <c r="C24" s="41" t="s">
        <v>81</v>
      </c>
      <c r="D24" s="41" t="s">
        <v>18</v>
      </c>
      <c r="E24" s="42" t="s">
        <v>26</v>
      </c>
      <c r="F24" s="43">
        <v>27.99</v>
      </c>
      <c r="G24" s="42" t="s">
        <v>60</v>
      </c>
      <c r="H24" s="44" t="s">
        <v>48</v>
      </c>
      <c r="I24" s="44"/>
      <c r="J24" s="41"/>
    </row>
    <row r="25" spans="1:10" s="33" customFormat="1" ht="35.1" customHeight="1" x14ac:dyDescent="0.25">
      <c r="A25" s="41">
        <v>9781529364552</v>
      </c>
      <c r="B25" s="41" t="s">
        <v>82</v>
      </c>
      <c r="C25" s="41" t="s">
        <v>83</v>
      </c>
      <c r="D25" s="41" t="s">
        <v>17</v>
      </c>
      <c r="E25" s="42" t="s">
        <v>25</v>
      </c>
      <c r="F25" s="43">
        <v>50</v>
      </c>
      <c r="G25" s="42" t="s">
        <v>60</v>
      </c>
      <c r="H25" s="44" t="s">
        <v>53</v>
      </c>
      <c r="I25" s="44"/>
      <c r="J25" s="41"/>
    </row>
    <row r="26" spans="1:10" s="33" customFormat="1" ht="35.1" customHeight="1" x14ac:dyDescent="0.25">
      <c r="A26" s="41">
        <v>9781408712436</v>
      </c>
      <c r="B26" s="41" t="s">
        <v>84</v>
      </c>
      <c r="C26" s="41" t="s">
        <v>85</v>
      </c>
      <c r="D26" s="41" t="s">
        <v>17</v>
      </c>
      <c r="E26" s="42" t="s">
        <v>29</v>
      </c>
      <c r="F26" s="43">
        <v>60</v>
      </c>
      <c r="G26" s="42" t="s">
        <v>60</v>
      </c>
      <c r="H26" s="44" t="s">
        <v>86</v>
      </c>
      <c r="I26" s="44"/>
      <c r="J26" s="41"/>
    </row>
    <row r="27" spans="1:10" s="33" customFormat="1" ht="35.1" customHeight="1" x14ac:dyDescent="0.25">
      <c r="A27" s="41">
        <v>9781473222908</v>
      </c>
      <c r="B27" s="41" t="s">
        <v>87</v>
      </c>
      <c r="C27" s="41" t="s">
        <v>88</v>
      </c>
      <c r="D27" s="41" t="s">
        <v>17</v>
      </c>
      <c r="E27" s="42" t="s">
        <v>43</v>
      </c>
      <c r="F27" s="43">
        <v>60</v>
      </c>
      <c r="G27" s="42" t="s">
        <v>60</v>
      </c>
      <c r="H27" s="44" t="s">
        <v>53</v>
      </c>
      <c r="I27" s="44"/>
      <c r="J27" s="41"/>
    </row>
    <row r="28" spans="1:10" s="33" customFormat="1" ht="35.1" customHeight="1" x14ac:dyDescent="0.25">
      <c r="A28" s="41">
        <v>9781398700086</v>
      </c>
      <c r="B28" s="41" t="s">
        <v>89</v>
      </c>
      <c r="C28" s="41" t="s">
        <v>90</v>
      </c>
      <c r="D28" s="41" t="s">
        <v>17</v>
      </c>
      <c r="E28" s="42" t="s">
        <v>32</v>
      </c>
      <c r="F28" s="43">
        <v>60</v>
      </c>
      <c r="G28" s="42" t="s">
        <v>60</v>
      </c>
      <c r="H28" s="44" t="s">
        <v>53</v>
      </c>
      <c r="I28" s="44"/>
      <c r="J28" s="41"/>
    </row>
    <row r="29" spans="1:10" s="33" customFormat="1" ht="35.1" customHeight="1" x14ac:dyDescent="0.25">
      <c r="A29" s="41">
        <v>9781529350913</v>
      </c>
      <c r="B29" s="41" t="s">
        <v>91</v>
      </c>
      <c r="C29" s="41" t="s">
        <v>92</v>
      </c>
      <c r="D29" s="41" t="s">
        <v>17</v>
      </c>
      <c r="E29" s="42" t="s">
        <v>25</v>
      </c>
      <c r="F29" s="43">
        <v>60</v>
      </c>
      <c r="G29" s="42" t="s">
        <v>60</v>
      </c>
      <c r="H29" s="44" t="s">
        <v>53</v>
      </c>
      <c r="I29" s="44"/>
      <c r="J29" s="41"/>
    </row>
    <row r="30" spans="1:10" s="33" customFormat="1" ht="35.1" customHeight="1" x14ac:dyDescent="0.25">
      <c r="A30" s="41">
        <v>9781529384727</v>
      </c>
      <c r="B30" s="41" t="s">
        <v>93</v>
      </c>
      <c r="C30" s="41" t="s">
        <v>94</v>
      </c>
      <c r="D30" s="41" t="s">
        <v>18</v>
      </c>
      <c r="E30" s="42" t="s">
        <v>24</v>
      </c>
      <c r="F30" s="43">
        <v>27.99</v>
      </c>
      <c r="G30" s="42" t="s">
        <v>60</v>
      </c>
      <c r="H30" s="44" t="s">
        <v>71</v>
      </c>
      <c r="I30" s="44"/>
      <c r="J30" s="41"/>
    </row>
    <row r="31" spans="1:10" s="33" customFormat="1" ht="35.1" customHeight="1" x14ac:dyDescent="0.25">
      <c r="A31" s="41">
        <v>9781409198130</v>
      </c>
      <c r="B31" s="41" t="s">
        <v>95</v>
      </c>
      <c r="C31" s="41" t="s">
        <v>96</v>
      </c>
      <c r="D31" s="41" t="s">
        <v>18</v>
      </c>
      <c r="E31" s="42" t="s">
        <v>32</v>
      </c>
      <c r="F31" s="43">
        <v>24.99</v>
      </c>
      <c r="G31" s="42" t="s">
        <v>60</v>
      </c>
      <c r="H31" s="44" t="s">
        <v>53</v>
      </c>
      <c r="I31" s="44"/>
      <c r="J31" s="41"/>
    </row>
    <row r="32" spans="1:10" s="33" customFormat="1" ht="35.1" customHeight="1" x14ac:dyDescent="0.25">
      <c r="A32" s="41">
        <v>9781529310269</v>
      </c>
      <c r="B32" s="41" t="s">
        <v>97</v>
      </c>
      <c r="C32" s="41" t="s">
        <v>98</v>
      </c>
      <c r="D32" s="41" t="s">
        <v>18</v>
      </c>
      <c r="E32" s="42" t="s">
        <v>24</v>
      </c>
      <c r="F32" s="43">
        <v>24.99</v>
      </c>
      <c r="G32" s="42" t="s">
        <v>60</v>
      </c>
      <c r="H32" s="44" t="s">
        <v>53</v>
      </c>
      <c r="I32" s="44"/>
      <c r="J32" s="41"/>
    </row>
    <row r="33" spans="1:10" s="33" customFormat="1" ht="35.1" customHeight="1" x14ac:dyDescent="0.25">
      <c r="A33" s="41">
        <v>9781473677623</v>
      </c>
      <c r="B33" s="41" t="s">
        <v>99</v>
      </c>
      <c r="C33" s="41" t="s">
        <v>100</v>
      </c>
      <c r="D33" s="41" t="s">
        <v>17</v>
      </c>
      <c r="E33" s="42" t="s">
        <v>25</v>
      </c>
      <c r="F33" s="43">
        <v>60</v>
      </c>
      <c r="G33" s="42" t="s">
        <v>60</v>
      </c>
      <c r="H33" s="44" t="s">
        <v>53</v>
      </c>
      <c r="I33" s="44"/>
      <c r="J33" s="41"/>
    </row>
    <row r="34" spans="1:10" s="33" customFormat="1" ht="35.1" customHeight="1" x14ac:dyDescent="0.25">
      <c r="A34" s="41">
        <v>9781472282675</v>
      </c>
      <c r="B34" s="41" t="s">
        <v>101</v>
      </c>
      <c r="C34" s="41" t="s">
        <v>102</v>
      </c>
      <c r="D34" s="41" t="s">
        <v>18</v>
      </c>
      <c r="E34" s="42" t="s">
        <v>26</v>
      </c>
      <c r="F34" s="43">
        <v>27.99</v>
      </c>
      <c r="G34" s="42" t="s">
        <v>60</v>
      </c>
      <c r="H34" s="44" t="s">
        <v>56</v>
      </c>
      <c r="I34" s="44"/>
      <c r="J34" s="41"/>
    </row>
    <row r="35" spans="1:10" s="33" customFormat="1" ht="35.1" customHeight="1" x14ac:dyDescent="0.25">
      <c r="A35" s="41">
        <v>9780857059864</v>
      </c>
      <c r="B35" s="41" t="s">
        <v>103</v>
      </c>
      <c r="C35" s="41" t="s">
        <v>104</v>
      </c>
      <c r="D35" s="41" t="s">
        <v>17</v>
      </c>
      <c r="E35" s="42" t="s">
        <v>27</v>
      </c>
      <c r="F35" s="43">
        <v>49.99</v>
      </c>
      <c r="G35" s="42" t="s">
        <v>60</v>
      </c>
      <c r="H35" s="44" t="s">
        <v>53</v>
      </c>
      <c r="I35" s="44"/>
      <c r="J35" s="41"/>
    </row>
    <row r="36" spans="1:10" s="33" customFormat="1" ht="35.1" customHeight="1" x14ac:dyDescent="0.25">
      <c r="A36" s="41">
        <v>9780857054302</v>
      </c>
      <c r="B36" s="41" t="s">
        <v>105</v>
      </c>
      <c r="C36" s="41" t="s">
        <v>106</v>
      </c>
      <c r="D36" s="41" t="s">
        <v>18</v>
      </c>
      <c r="E36" s="42" t="s">
        <v>27</v>
      </c>
      <c r="F36" s="43">
        <v>24.99</v>
      </c>
      <c r="G36" s="42" t="s">
        <v>60</v>
      </c>
      <c r="H36" s="44" t="s">
        <v>53</v>
      </c>
      <c r="I36" s="44"/>
      <c r="J36" s="41"/>
    </row>
    <row r="37" spans="1:10" s="33" customFormat="1" ht="35.1" customHeight="1" x14ac:dyDescent="0.25">
      <c r="A37" s="41">
        <v>9781848665873</v>
      </c>
      <c r="B37" s="41" t="s">
        <v>107</v>
      </c>
      <c r="C37" s="41" t="s">
        <v>106</v>
      </c>
      <c r="D37" s="41" t="s">
        <v>18</v>
      </c>
      <c r="E37" s="42" t="s">
        <v>27</v>
      </c>
      <c r="F37" s="43">
        <v>27.99</v>
      </c>
      <c r="G37" s="42" t="s">
        <v>60</v>
      </c>
      <c r="H37" s="44" t="s">
        <v>53</v>
      </c>
      <c r="I37" s="44"/>
      <c r="J37" s="41"/>
    </row>
    <row r="38" spans="1:10" s="33" customFormat="1" ht="35.1" customHeight="1" x14ac:dyDescent="0.25">
      <c r="A38" s="41">
        <v>9781529416480</v>
      </c>
      <c r="B38" s="41" t="s">
        <v>108</v>
      </c>
      <c r="C38" s="41" t="s">
        <v>106</v>
      </c>
      <c r="D38" s="41" t="s">
        <v>18</v>
      </c>
      <c r="E38" s="42" t="s">
        <v>21</v>
      </c>
      <c r="F38" s="43">
        <v>27.99</v>
      </c>
      <c r="G38" s="42" t="s">
        <v>60</v>
      </c>
      <c r="H38" s="44" t="s">
        <v>53</v>
      </c>
      <c r="I38" s="44"/>
      <c r="J38" s="41"/>
    </row>
    <row r="39" spans="1:10" s="33" customFormat="1" ht="35.1" customHeight="1" x14ac:dyDescent="0.25">
      <c r="A39" s="41">
        <v>9781409187035</v>
      </c>
      <c r="B39" s="41" t="s">
        <v>109</v>
      </c>
      <c r="C39" s="41" t="s">
        <v>110</v>
      </c>
      <c r="D39" s="41" t="s">
        <v>18</v>
      </c>
      <c r="E39" s="42" t="s">
        <v>32</v>
      </c>
      <c r="F39" s="43">
        <v>24.99</v>
      </c>
      <c r="G39" s="42" t="s">
        <v>60</v>
      </c>
      <c r="H39" s="44" t="s">
        <v>53</v>
      </c>
      <c r="I39" s="44"/>
      <c r="J39" s="41"/>
    </row>
    <row r="40" spans="1:10" s="33" customFormat="1" ht="35.1" customHeight="1" x14ac:dyDescent="0.25">
      <c r="A40" s="41">
        <v>9780349701707</v>
      </c>
      <c r="B40" s="41" t="s">
        <v>111</v>
      </c>
      <c r="C40" s="41" t="s">
        <v>112</v>
      </c>
      <c r="D40" s="41" t="s">
        <v>17</v>
      </c>
      <c r="E40" s="42" t="s">
        <v>31</v>
      </c>
      <c r="F40" s="43">
        <v>60</v>
      </c>
      <c r="G40" s="42" t="s">
        <v>60</v>
      </c>
      <c r="H40" s="44" t="s">
        <v>79</v>
      </c>
      <c r="I40" s="44"/>
      <c r="J40" s="41"/>
    </row>
    <row r="41" spans="1:10" s="33" customFormat="1" ht="35.1" customHeight="1" x14ac:dyDescent="0.25">
      <c r="A41" s="41">
        <v>9781472263445</v>
      </c>
      <c r="B41" s="41" t="s">
        <v>113</v>
      </c>
      <c r="C41" s="41" t="s">
        <v>114</v>
      </c>
      <c r="D41" s="41" t="s">
        <v>18</v>
      </c>
      <c r="E41" s="42" t="s">
        <v>26</v>
      </c>
      <c r="F41" s="43">
        <v>24.99</v>
      </c>
      <c r="G41" s="42" t="s">
        <v>60</v>
      </c>
      <c r="H41" s="44" t="s">
        <v>53</v>
      </c>
      <c r="I41" s="44"/>
      <c r="J41" s="41"/>
    </row>
    <row r="42" spans="1:10" s="33" customFormat="1" ht="35.1" customHeight="1" x14ac:dyDescent="0.25">
      <c r="A42" s="41">
        <v>9781529329407</v>
      </c>
      <c r="B42" s="41" t="s">
        <v>115</v>
      </c>
      <c r="C42" s="41" t="s">
        <v>116</v>
      </c>
      <c r="D42" s="41" t="s">
        <v>18</v>
      </c>
      <c r="E42" s="42" t="s">
        <v>19</v>
      </c>
      <c r="F42" s="43">
        <v>24.99</v>
      </c>
      <c r="G42" s="42" t="s">
        <v>60</v>
      </c>
      <c r="H42" s="44" t="s">
        <v>71</v>
      </c>
      <c r="I42" s="44"/>
      <c r="J42" s="41"/>
    </row>
    <row r="43" spans="1:10" s="33" customFormat="1" ht="35.1" customHeight="1" x14ac:dyDescent="0.25">
      <c r="A43" s="41">
        <v>9780751550269</v>
      </c>
      <c r="B43" s="41" t="s">
        <v>117</v>
      </c>
      <c r="C43" s="41" t="s">
        <v>118</v>
      </c>
      <c r="D43" s="41" t="s">
        <v>18</v>
      </c>
      <c r="E43" s="42" t="s">
        <v>31</v>
      </c>
      <c r="F43" s="43">
        <v>24.99</v>
      </c>
      <c r="G43" s="42" t="s">
        <v>60</v>
      </c>
      <c r="H43" s="44" t="s">
        <v>50</v>
      </c>
      <c r="I43" s="44"/>
      <c r="J43" s="41"/>
    </row>
    <row r="44" spans="1:10" s="33" customFormat="1" ht="35.1" customHeight="1" x14ac:dyDescent="0.25">
      <c r="A44" s="41">
        <v>9781529416725</v>
      </c>
      <c r="B44" s="41" t="s">
        <v>119</v>
      </c>
      <c r="C44" s="41" t="s">
        <v>120</v>
      </c>
      <c r="D44" s="41" t="s">
        <v>18</v>
      </c>
      <c r="E44" s="42" t="s">
        <v>21</v>
      </c>
      <c r="F44" s="43">
        <v>27.99</v>
      </c>
      <c r="G44" s="42" t="s">
        <v>60</v>
      </c>
      <c r="H44" s="44" t="s">
        <v>71</v>
      </c>
      <c r="I44" s="44"/>
      <c r="J44" s="41"/>
    </row>
    <row r="45" spans="1:10" s="33" customFormat="1" ht="35.1" customHeight="1" x14ac:dyDescent="0.25">
      <c r="A45" s="41">
        <v>9781473683129</v>
      </c>
      <c r="B45" s="41" t="s">
        <v>121</v>
      </c>
      <c r="C45" s="41" t="s">
        <v>122</v>
      </c>
      <c r="D45" s="41" t="s">
        <v>17</v>
      </c>
      <c r="E45" s="42" t="s">
        <v>46</v>
      </c>
      <c r="F45" s="43">
        <v>60</v>
      </c>
      <c r="G45" s="42" t="s">
        <v>60</v>
      </c>
      <c r="H45" s="44" t="s">
        <v>71</v>
      </c>
      <c r="I45" s="44"/>
      <c r="J45" s="41"/>
    </row>
    <row r="46" spans="1:10" s="33" customFormat="1" ht="35.1" customHeight="1" x14ac:dyDescent="0.25">
      <c r="A46" s="41">
        <v>9780349428963</v>
      </c>
      <c r="B46" s="41" t="s">
        <v>123</v>
      </c>
      <c r="C46" s="41" t="s">
        <v>124</v>
      </c>
      <c r="D46" s="41" t="s">
        <v>18</v>
      </c>
      <c r="E46" s="42" t="s">
        <v>30</v>
      </c>
      <c r="F46" s="43">
        <v>37.99</v>
      </c>
      <c r="G46" s="42" t="s">
        <v>60</v>
      </c>
      <c r="H46" s="44" t="s">
        <v>125</v>
      </c>
      <c r="I46" s="44"/>
      <c r="J46" s="41"/>
    </row>
    <row r="47" spans="1:10" s="33" customFormat="1" ht="35.1" customHeight="1" x14ac:dyDescent="0.25">
      <c r="A47" s="41">
        <v>9780356514185</v>
      </c>
      <c r="B47" s="41" t="s">
        <v>126</v>
      </c>
      <c r="C47" s="41" t="s">
        <v>127</v>
      </c>
      <c r="D47" s="41" t="s">
        <v>17</v>
      </c>
      <c r="E47" s="42" t="s">
        <v>42</v>
      </c>
      <c r="F47" s="43">
        <v>60</v>
      </c>
      <c r="G47" s="42" t="s">
        <v>60</v>
      </c>
      <c r="H47" s="44" t="s">
        <v>66</v>
      </c>
      <c r="I47" s="44"/>
      <c r="J47" s="41"/>
    </row>
    <row r="48" spans="1:10" s="33" customFormat="1" ht="35.1" customHeight="1" x14ac:dyDescent="0.25">
      <c r="A48" s="41">
        <v>9781472156181</v>
      </c>
      <c r="B48" s="41" t="s">
        <v>128</v>
      </c>
      <c r="C48" s="41" t="s">
        <v>129</v>
      </c>
      <c r="D48" s="41" t="s">
        <v>17</v>
      </c>
      <c r="E48" s="42" t="s">
        <v>49</v>
      </c>
      <c r="F48" s="43">
        <v>49.99</v>
      </c>
      <c r="G48" s="42" t="s">
        <v>60</v>
      </c>
      <c r="H48" s="44" t="s">
        <v>66</v>
      </c>
      <c r="I48" s="44"/>
      <c r="J48" s="41"/>
    </row>
    <row r="49" spans="1:10" s="33" customFormat="1" ht="35.1" customHeight="1" x14ac:dyDescent="0.25">
      <c r="A49" s="41">
        <v>9781409191896</v>
      </c>
      <c r="B49" s="41" t="s">
        <v>130</v>
      </c>
      <c r="C49" s="41" t="s">
        <v>131</v>
      </c>
      <c r="D49" s="41" t="s">
        <v>18</v>
      </c>
      <c r="E49" s="42" t="s">
        <v>32</v>
      </c>
      <c r="F49" s="43">
        <v>24.99</v>
      </c>
      <c r="G49" s="42" t="s">
        <v>60</v>
      </c>
      <c r="H49" s="44" t="s">
        <v>53</v>
      </c>
      <c r="I49" s="44"/>
      <c r="J49" s="41"/>
    </row>
    <row r="50" spans="1:10" s="33" customFormat="1" ht="35.1" customHeight="1" x14ac:dyDescent="0.25">
      <c r="A50" s="41">
        <v>9781529304343</v>
      </c>
      <c r="B50" s="41" t="s">
        <v>132</v>
      </c>
      <c r="C50" s="41" t="s">
        <v>133</v>
      </c>
      <c r="D50" s="41" t="s">
        <v>18</v>
      </c>
      <c r="E50" s="42" t="s">
        <v>24</v>
      </c>
      <c r="F50" s="43">
        <v>27.99</v>
      </c>
      <c r="G50" s="42" t="s">
        <v>60</v>
      </c>
      <c r="H50" s="44" t="s">
        <v>53</v>
      </c>
      <c r="I50" s="44"/>
      <c r="J50" s="41"/>
    </row>
    <row r="51" spans="1:10" s="33" customFormat="1" ht="35.1" customHeight="1" x14ac:dyDescent="0.25">
      <c r="A51" s="41">
        <v>9781473680456</v>
      </c>
      <c r="B51" s="41" t="s">
        <v>134</v>
      </c>
      <c r="C51" s="41" t="s">
        <v>135</v>
      </c>
      <c r="D51" s="41" t="s">
        <v>18</v>
      </c>
      <c r="E51" s="42" t="s">
        <v>24</v>
      </c>
      <c r="F51" s="43">
        <v>27.99</v>
      </c>
      <c r="G51" s="42" t="s">
        <v>60</v>
      </c>
      <c r="H51" s="44" t="s">
        <v>71</v>
      </c>
      <c r="I51" s="44"/>
      <c r="J51" s="41"/>
    </row>
    <row r="52" spans="1:10" s="33" customFormat="1" ht="35.1" customHeight="1" x14ac:dyDescent="0.25">
      <c r="A52" s="41">
        <v>9781529344936</v>
      </c>
      <c r="B52" s="41" t="s">
        <v>136</v>
      </c>
      <c r="C52" s="41" t="s">
        <v>137</v>
      </c>
      <c r="D52" s="41" t="s">
        <v>17</v>
      </c>
      <c r="E52" s="42" t="s">
        <v>19</v>
      </c>
      <c r="F52" s="43">
        <v>60</v>
      </c>
      <c r="G52" s="42" t="s">
        <v>60</v>
      </c>
      <c r="H52" s="44" t="s">
        <v>53</v>
      </c>
      <c r="I52" s="44"/>
      <c r="J52" s="41"/>
    </row>
    <row r="53" spans="1:10" s="33" customFormat="1" ht="35.1" customHeight="1" x14ac:dyDescent="0.25">
      <c r="A53" s="41">
        <v>9781472285546</v>
      </c>
      <c r="B53" s="41" t="s">
        <v>138</v>
      </c>
      <c r="C53" s="41" t="s">
        <v>139</v>
      </c>
      <c r="D53" s="41" t="s">
        <v>18</v>
      </c>
      <c r="E53" s="42" t="s">
        <v>26</v>
      </c>
      <c r="F53" s="43">
        <v>24.99</v>
      </c>
      <c r="G53" s="42" t="s">
        <v>60</v>
      </c>
      <c r="H53" s="44" t="s">
        <v>71</v>
      </c>
      <c r="I53" s="44"/>
      <c r="J53" s="41"/>
    </row>
    <row r="54" spans="1:10" s="33" customFormat="1" ht="35.1" customHeight="1" x14ac:dyDescent="0.25">
      <c r="A54" s="41" t="s">
        <v>140</v>
      </c>
      <c r="B54" s="41" t="s">
        <v>140</v>
      </c>
      <c r="C54" s="41" t="s">
        <v>140</v>
      </c>
      <c r="D54" s="41" t="s">
        <v>140</v>
      </c>
      <c r="E54" s="42" t="s">
        <v>140</v>
      </c>
      <c r="F54" s="43" t="s">
        <v>140</v>
      </c>
      <c r="G54" s="42" t="s">
        <v>140</v>
      </c>
      <c r="H54" s="44" t="s">
        <v>140</v>
      </c>
      <c r="I54" s="44"/>
      <c r="J54" s="41"/>
    </row>
    <row r="55" spans="1:10" s="33" customFormat="1" ht="35.1" customHeight="1" x14ac:dyDescent="0.25">
      <c r="A55" s="41">
        <v>9781472278715</v>
      </c>
      <c r="B55" s="41" t="s">
        <v>141</v>
      </c>
      <c r="C55" s="41" t="s">
        <v>142</v>
      </c>
      <c r="D55" s="41" t="s">
        <v>18</v>
      </c>
      <c r="E55" s="42" t="s">
        <v>26</v>
      </c>
      <c r="F55" s="43">
        <v>27.99</v>
      </c>
      <c r="G55" s="42" t="s">
        <v>60</v>
      </c>
      <c r="H55" s="44" t="s">
        <v>71</v>
      </c>
      <c r="I55" s="44"/>
      <c r="J55" s="41"/>
    </row>
    <row r="56" spans="1:10" s="33" customFormat="1" ht="35.1" customHeight="1" x14ac:dyDescent="0.25">
      <c r="A56" s="41">
        <v>9781786150714</v>
      </c>
      <c r="B56" s="41" t="s">
        <v>143</v>
      </c>
      <c r="C56" s="41" t="s">
        <v>142</v>
      </c>
      <c r="D56" s="41" t="s">
        <v>18</v>
      </c>
      <c r="E56" s="42" t="s">
        <v>26</v>
      </c>
      <c r="F56" s="43">
        <v>24.99</v>
      </c>
      <c r="G56" s="42" t="s">
        <v>60</v>
      </c>
      <c r="H56" s="44" t="s">
        <v>71</v>
      </c>
      <c r="I56" s="44"/>
      <c r="J56" s="41"/>
    </row>
    <row r="57" spans="1:10" s="33" customFormat="1" ht="35.1" customHeight="1" x14ac:dyDescent="0.25">
      <c r="A57" s="41">
        <v>9781529365726</v>
      </c>
      <c r="B57" s="41" t="s">
        <v>144</v>
      </c>
      <c r="C57" s="41" t="s">
        <v>145</v>
      </c>
      <c r="D57" s="41" t="s">
        <v>17</v>
      </c>
      <c r="E57" s="42" t="s">
        <v>25</v>
      </c>
      <c r="F57" s="43">
        <v>69.989999999999995</v>
      </c>
      <c r="G57" s="42" t="s">
        <v>60</v>
      </c>
      <c r="H57" s="44" t="s">
        <v>146</v>
      </c>
      <c r="I57" s="44"/>
      <c r="J57" s="41"/>
    </row>
    <row r="58" spans="1:10" s="33" customFormat="1" ht="35.1" customHeight="1" x14ac:dyDescent="0.25">
      <c r="A58" s="41">
        <v>9781472281845</v>
      </c>
      <c r="B58" s="41" t="s">
        <v>147</v>
      </c>
      <c r="C58" s="41" t="s">
        <v>148</v>
      </c>
      <c r="D58" s="41" t="s">
        <v>17</v>
      </c>
      <c r="E58" s="42" t="s">
        <v>23</v>
      </c>
      <c r="F58" s="43">
        <v>60</v>
      </c>
      <c r="G58" s="42" t="s">
        <v>60</v>
      </c>
      <c r="H58" s="44" t="s">
        <v>53</v>
      </c>
      <c r="I58" s="44"/>
      <c r="J58" s="41"/>
    </row>
    <row r="59" spans="1:10" s="33" customFormat="1" ht="35.1" customHeight="1" x14ac:dyDescent="0.25">
      <c r="A59" s="41">
        <v>9781529412567</v>
      </c>
      <c r="B59" s="41" t="s">
        <v>149</v>
      </c>
      <c r="C59" s="41" t="s">
        <v>150</v>
      </c>
      <c r="D59" s="41" t="s">
        <v>18</v>
      </c>
      <c r="E59" s="42" t="s">
        <v>21</v>
      </c>
      <c r="F59" s="43">
        <v>27.99</v>
      </c>
      <c r="G59" s="42" t="s">
        <v>60</v>
      </c>
      <c r="H59" s="44" t="s">
        <v>53</v>
      </c>
      <c r="I59" s="44"/>
      <c r="J59" s="41"/>
    </row>
    <row r="60" spans="1:10" s="33" customFormat="1" ht="35.1" customHeight="1" x14ac:dyDescent="0.25">
      <c r="A60" s="41">
        <v>9781473672031</v>
      </c>
      <c r="B60" s="41" t="s">
        <v>151</v>
      </c>
      <c r="C60" s="41" t="s">
        <v>152</v>
      </c>
      <c r="D60" s="41" t="s">
        <v>17</v>
      </c>
      <c r="E60" s="42" t="s">
        <v>25</v>
      </c>
      <c r="F60" s="43">
        <v>65</v>
      </c>
      <c r="G60" s="42" t="s">
        <v>60</v>
      </c>
      <c r="H60" s="44" t="s">
        <v>153</v>
      </c>
      <c r="I60" s="44"/>
      <c r="J60" s="41"/>
    </row>
    <row r="61" spans="1:10" s="33" customFormat="1" ht="35.1" customHeight="1" x14ac:dyDescent="0.25">
      <c r="A61" s="41">
        <v>9781529386943</v>
      </c>
      <c r="B61" s="41" t="s">
        <v>154</v>
      </c>
      <c r="C61" s="41" t="s">
        <v>155</v>
      </c>
      <c r="D61" s="41" t="s">
        <v>18</v>
      </c>
      <c r="E61" s="42" t="s">
        <v>24</v>
      </c>
      <c r="F61" s="43">
        <v>27.99</v>
      </c>
      <c r="G61" s="42" t="s">
        <v>60</v>
      </c>
      <c r="H61" s="44" t="s">
        <v>53</v>
      </c>
      <c r="I61" s="44"/>
      <c r="J61" s="41"/>
    </row>
    <row r="62" spans="1:10" s="33" customFormat="1" ht="35.1" customHeight="1" x14ac:dyDescent="0.25">
      <c r="A62" s="41">
        <v>9781409186687</v>
      </c>
      <c r="B62" s="41" t="s">
        <v>156</v>
      </c>
      <c r="C62" s="41" t="s">
        <v>157</v>
      </c>
      <c r="D62" s="41" t="s">
        <v>18</v>
      </c>
      <c r="E62" s="42" t="s">
        <v>32</v>
      </c>
      <c r="F62" s="43">
        <v>27.99</v>
      </c>
      <c r="G62" s="42" t="s">
        <v>60</v>
      </c>
      <c r="H62" s="44" t="s">
        <v>53</v>
      </c>
      <c r="I62" s="44"/>
      <c r="J62" s="41"/>
    </row>
    <row r="63" spans="1:10" s="33" customFormat="1" ht="35.1" customHeight="1" x14ac:dyDescent="0.25">
      <c r="A63" s="41">
        <v>9781409193319</v>
      </c>
      <c r="B63" s="41" t="s">
        <v>158</v>
      </c>
      <c r="C63" s="41" t="s">
        <v>159</v>
      </c>
      <c r="D63" s="41" t="s">
        <v>17</v>
      </c>
      <c r="E63" s="42" t="s">
        <v>34</v>
      </c>
      <c r="F63" s="43">
        <v>49.99</v>
      </c>
      <c r="G63" s="42" t="s">
        <v>60</v>
      </c>
      <c r="H63" s="44" t="s">
        <v>53</v>
      </c>
      <c r="I63" s="44"/>
      <c r="J63" s="41"/>
    </row>
    <row r="64" spans="1:10" s="33" customFormat="1" ht="35.1" customHeight="1" x14ac:dyDescent="0.25">
      <c r="A64" s="41">
        <v>9781472134134</v>
      </c>
      <c r="B64" s="41" t="s">
        <v>160</v>
      </c>
      <c r="C64" s="41" t="s">
        <v>161</v>
      </c>
      <c r="D64" s="41" t="s">
        <v>18</v>
      </c>
      <c r="E64" s="42" t="s">
        <v>41</v>
      </c>
      <c r="F64" s="43">
        <v>27.99</v>
      </c>
      <c r="G64" s="42" t="s">
        <v>60</v>
      </c>
      <c r="H64" s="44" t="s">
        <v>79</v>
      </c>
      <c r="I64" s="44"/>
      <c r="J64" s="41"/>
    </row>
    <row r="65" spans="1:10" s="33" customFormat="1" ht="35.1" customHeight="1" x14ac:dyDescent="0.25">
      <c r="A65" s="41">
        <v>9780751583090</v>
      </c>
      <c r="B65" s="41" t="s">
        <v>162</v>
      </c>
      <c r="C65" s="41" t="s">
        <v>163</v>
      </c>
      <c r="D65" s="41" t="s">
        <v>17</v>
      </c>
      <c r="E65" s="42" t="s">
        <v>29</v>
      </c>
      <c r="F65" s="43">
        <v>60</v>
      </c>
      <c r="G65" s="42" t="s">
        <v>60</v>
      </c>
      <c r="H65" s="44" t="s">
        <v>125</v>
      </c>
      <c r="I65" s="44"/>
      <c r="J65" s="41"/>
    </row>
    <row r="66" spans="1:10" s="33" customFormat="1" ht="35.1" customHeight="1" x14ac:dyDescent="0.25">
      <c r="A66" s="41">
        <v>9781473682702</v>
      </c>
      <c r="B66" s="41" t="s">
        <v>164</v>
      </c>
      <c r="C66" s="41" t="s">
        <v>165</v>
      </c>
      <c r="D66" s="41" t="s">
        <v>18</v>
      </c>
      <c r="E66" s="42" t="s">
        <v>57</v>
      </c>
      <c r="F66" s="43">
        <v>27.99</v>
      </c>
      <c r="G66" s="42" t="s">
        <v>60</v>
      </c>
      <c r="H66" s="44" t="s">
        <v>66</v>
      </c>
      <c r="I66" s="44"/>
      <c r="J66" s="41"/>
    </row>
    <row r="67" spans="1:10" s="33" customFormat="1" ht="35.1" customHeight="1" x14ac:dyDescent="0.25">
      <c r="A67" s="41">
        <v>9781409181668</v>
      </c>
      <c r="B67" s="41" t="s">
        <v>166</v>
      </c>
      <c r="C67" s="41" t="s">
        <v>167</v>
      </c>
      <c r="D67" s="41" t="s">
        <v>17</v>
      </c>
      <c r="E67" s="42" t="s">
        <v>32</v>
      </c>
      <c r="F67" s="43">
        <v>60</v>
      </c>
      <c r="G67" s="42" t="s">
        <v>60</v>
      </c>
      <c r="H67" s="44" t="s">
        <v>51</v>
      </c>
      <c r="I67" s="44"/>
      <c r="J67" s="41"/>
    </row>
    <row r="68" spans="1:10" s="33" customFormat="1" ht="35.1" customHeight="1" x14ac:dyDescent="0.25">
      <c r="A68" s="41">
        <v>9781472155382</v>
      </c>
      <c r="B68" s="41" t="s">
        <v>168</v>
      </c>
      <c r="C68" s="41" t="s">
        <v>169</v>
      </c>
      <c r="D68" s="41" t="s">
        <v>18</v>
      </c>
      <c r="E68" s="42" t="s">
        <v>49</v>
      </c>
      <c r="F68" s="43">
        <v>27.99</v>
      </c>
      <c r="G68" s="42" t="s">
        <v>60</v>
      </c>
      <c r="H68" s="44" t="s">
        <v>66</v>
      </c>
      <c r="I68" s="44"/>
      <c r="J68" s="41"/>
    </row>
    <row r="69" spans="1:10" s="33" customFormat="1" ht="35.1" customHeight="1" x14ac:dyDescent="0.25">
      <c r="A69" s="41">
        <v>9781529416107</v>
      </c>
      <c r="B69" s="41" t="s">
        <v>170</v>
      </c>
      <c r="C69" s="41" t="s">
        <v>58</v>
      </c>
      <c r="D69" s="41" t="s">
        <v>17</v>
      </c>
      <c r="E69" s="42" t="s">
        <v>59</v>
      </c>
      <c r="F69" s="43">
        <v>60</v>
      </c>
      <c r="G69" s="42" t="s">
        <v>60</v>
      </c>
      <c r="H69" s="44" t="s">
        <v>71</v>
      </c>
      <c r="I69" s="44"/>
      <c r="J69" s="41"/>
    </row>
    <row r="70" spans="1:10" s="33" customFormat="1" ht="35.1" customHeight="1" x14ac:dyDescent="0.25">
      <c r="A70" s="41">
        <v>9781474619127</v>
      </c>
      <c r="B70" s="41" t="s">
        <v>171</v>
      </c>
      <c r="C70" s="41" t="s">
        <v>172</v>
      </c>
      <c r="D70" s="41" t="s">
        <v>17</v>
      </c>
      <c r="E70" s="42" t="s">
        <v>28</v>
      </c>
      <c r="F70" s="43">
        <v>60</v>
      </c>
      <c r="G70" s="42" t="s">
        <v>60</v>
      </c>
      <c r="H70" s="44" t="s">
        <v>53</v>
      </c>
      <c r="I70" s="44"/>
      <c r="J70" s="41"/>
    </row>
    <row r="71" spans="1:10" s="33" customFormat="1" ht="35.1" customHeight="1" x14ac:dyDescent="0.25">
      <c r="A71" s="41">
        <v>9781409184690</v>
      </c>
      <c r="B71" s="41" t="s">
        <v>173</v>
      </c>
      <c r="C71" s="41" t="s">
        <v>174</v>
      </c>
      <c r="D71" s="41" t="s">
        <v>18</v>
      </c>
      <c r="E71" s="42" t="s">
        <v>34</v>
      </c>
      <c r="F71" s="43">
        <v>27.99</v>
      </c>
      <c r="G71" s="42" t="s">
        <v>60</v>
      </c>
      <c r="H71" s="44" t="s">
        <v>71</v>
      </c>
      <c r="I71" s="44"/>
      <c r="J71" s="41"/>
    </row>
    <row r="72" spans="1:10" s="33" customFormat="1" ht="35.1" customHeight="1" x14ac:dyDescent="0.25">
      <c r="A72" s="41">
        <v>9781529354157</v>
      </c>
      <c r="B72" s="41" t="s">
        <v>175</v>
      </c>
      <c r="C72" s="41" t="s">
        <v>176</v>
      </c>
      <c r="D72" s="41" t="s">
        <v>18</v>
      </c>
      <c r="E72" s="42" t="s">
        <v>57</v>
      </c>
      <c r="F72" s="43">
        <v>37.99</v>
      </c>
      <c r="G72" s="42" t="s">
        <v>60</v>
      </c>
      <c r="H72" s="44" t="s">
        <v>66</v>
      </c>
      <c r="I72" s="44"/>
      <c r="J72" s="41"/>
    </row>
    <row r="73" spans="1:10" s="33" customFormat="1" ht="35.1" customHeight="1" x14ac:dyDescent="0.25">
      <c r="A73" s="41">
        <v>9781473233058</v>
      </c>
      <c r="B73" s="41" t="s">
        <v>177</v>
      </c>
      <c r="C73" s="41" t="s">
        <v>178</v>
      </c>
      <c r="D73" s="41" t="s">
        <v>18</v>
      </c>
      <c r="E73" s="42" t="s">
        <v>43</v>
      </c>
      <c r="F73" s="43">
        <v>24.99</v>
      </c>
      <c r="G73" s="42" t="s">
        <v>60</v>
      </c>
      <c r="H73" s="44" t="s">
        <v>53</v>
      </c>
      <c r="I73" s="44"/>
      <c r="J73" s="41"/>
    </row>
    <row r="74" spans="1:10" s="33" customFormat="1" ht="35.1" customHeight="1" x14ac:dyDescent="0.25">
      <c r="A74" s="41">
        <v>9781408713341</v>
      </c>
      <c r="B74" s="41" t="s">
        <v>179</v>
      </c>
      <c r="C74" s="41" t="s">
        <v>180</v>
      </c>
      <c r="D74" s="41" t="s">
        <v>17</v>
      </c>
      <c r="E74" s="42" t="s">
        <v>29</v>
      </c>
      <c r="F74" s="43">
        <v>60</v>
      </c>
      <c r="G74" s="42" t="s">
        <v>60</v>
      </c>
      <c r="H74" s="44" t="s">
        <v>66</v>
      </c>
      <c r="I74" s="44"/>
      <c r="J74" s="41"/>
    </row>
    <row r="75" spans="1:10" s="33" customFormat="1" ht="35.1" customHeight="1" x14ac:dyDescent="0.25">
      <c r="A75" s="41">
        <v>9781538703427</v>
      </c>
      <c r="B75" s="41" t="s">
        <v>181</v>
      </c>
      <c r="C75" s="41" t="s">
        <v>182</v>
      </c>
      <c r="D75" s="41" t="s">
        <v>18</v>
      </c>
      <c r="E75" s="42" t="s">
        <v>44</v>
      </c>
      <c r="F75" s="43">
        <v>19.989999999999998</v>
      </c>
      <c r="G75" s="42" t="s">
        <v>60</v>
      </c>
      <c r="H75" s="44" t="s">
        <v>53</v>
      </c>
      <c r="I75" s="44"/>
      <c r="J75" s="41"/>
    </row>
    <row r="76" spans="1:10" s="33" customFormat="1" ht="35.1" customHeight="1" x14ac:dyDescent="0.25">
      <c r="A76" s="41">
        <v>9781471920837</v>
      </c>
      <c r="B76" s="41" t="s">
        <v>183</v>
      </c>
      <c r="C76" s="41" t="s">
        <v>184</v>
      </c>
      <c r="D76" s="41" t="s">
        <v>18</v>
      </c>
      <c r="E76" s="42" t="s">
        <v>32</v>
      </c>
      <c r="F76" s="43">
        <v>27.99</v>
      </c>
      <c r="G76" s="42" t="s">
        <v>60</v>
      </c>
      <c r="H76" s="44" t="s">
        <v>53</v>
      </c>
      <c r="I76" s="44"/>
      <c r="J76" s="41"/>
    </row>
    <row r="77" spans="1:10" s="33" customFormat="1" ht="35.1" customHeight="1" x14ac:dyDescent="0.25">
      <c r="A77" s="41">
        <v>9781474617642</v>
      </c>
      <c r="B77" s="41" t="s">
        <v>185</v>
      </c>
      <c r="C77" s="41" t="s">
        <v>186</v>
      </c>
      <c r="D77" s="41" t="s">
        <v>17</v>
      </c>
      <c r="E77" s="42" t="s">
        <v>28</v>
      </c>
      <c r="F77" s="43">
        <v>60</v>
      </c>
      <c r="G77" s="42" t="s">
        <v>60</v>
      </c>
      <c r="H77" s="44" t="s">
        <v>53</v>
      </c>
      <c r="I77" s="44"/>
      <c r="J77" s="41"/>
    </row>
    <row r="78" spans="1:10" s="33" customFormat="1" ht="35.1" customHeight="1" x14ac:dyDescent="0.25">
      <c r="A78" s="41">
        <v>9781472244239</v>
      </c>
      <c r="B78" s="41" t="s">
        <v>187</v>
      </c>
      <c r="C78" s="41" t="s">
        <v>188</v>
      </c>
      <c r="D78" s="41" t="s">
        <v>17</v>
      </c>
      <c r="E78" s="42" t="s">
        <v>23</v>
      </c>
      <c r="F78" s="43">
        <v>60</v>
      </c>
      <c r="G78" s="42" t="s">
        <v>60</v>
      </c>
      <c r="H78" s="44" t="s">
        <v>189</v>
      </c>
      <c r="I78" s="44"/>
      <c r="J78" s="41"/>
    </row>
    <row r="79" spans="1:10" s="33" customFormat="1" ht="35.1" customHeight="1" x14ac:dyDescent="0.25">
      <c r="A79" s="41">
        <v>9781444787832</v>
      </c>
      <c r="B79" s="41" t="s">
        <v>190</v>
      </c>
      <c r="C79" s="41" t="s">
        <v>191</v>
      </c>
      <c r="D79" s="41" t="s">
        <v>17</v>
      </c>
      <c r="E79" s="42" t="s">
        <v>25</v>
      </c>
      <c r="F79" s="43">
        <v>60</v>
      </c>
      <c r="G79" s="42" t="s">
        <v>60</v>
      </c>
      <c r="H79" s="44" t="s">
        <v>53</v>
      </c>
      <c r="I79" s="44"/>
      <c r="J79" s="41"/>
    </row>
    <row r="80" spans="1:10" s="33" customFormat="1" ht="35.1" customHeight="1" x14ac:dyDescent="0.25">
      <c r="A80" s="41">
        <v>9781529415070</v>
      </c>
      <c r="B80" s="41" t="s">
        <v>192</v>
      </c>
      <c r="C80" s="41" t="s">
        <v>193</v>
      </c>
      <c r="D80" s="41" t="s">
        <v>17</v>
      </c>
      <c r="E80" s="42" t="s">
        <v>21</v>
      </c>
      <c r="F80" s="43">
        <v>60</v>
      </c>
      <c r="G80" s="42" t="s">
        <v>60</v>
      </c>
      <c r="H80" s="44" t="s">
        <v>53</v>
      </c>
      <c r="I80" s="44"/>
      <c r="J80" s="41"/>
    </row>
    <row r="81" spans="1:10" s="33" customFormat="1" ht="35.1" customHeight="1" x14ac:dyDescent="0.25">
      <c r="A81" s="41">
        <v>9781529407136</v>
      </c>
      <c r="B81" s="41" t="s">
        <v>194</v>
      </c>
      <c r="C81" s="41" t="s">
        <v>195</v>
      </c>
      <c r="D81" s="41" t="s">
        <v>18</v>
      </c>
      <c r="E81" s="42" t="s">
        <v>21</v>
      </c>
      <c r="F81" s="43">
        <v>27.99</v>
      </c>
      <c r="G81" s="42" t="s">
        <v>60</v>
      </c>
      <c r="H81" s="44" t="s">
        <v>71</v>
      </c>
      <c r="I81" s="44"/>
      <c r="J81" s="41"/>
    </row>
    <row r="82" spans="1:10" s="33" customFormat="1" ht="35.1" customHeight="1" x14ac:dyDescent="0.25">
      <c r="A82" s="41">
        <v>9781529407242</v>
      </c>
      <c r="B82" s="41" t="s">
        <v>196</v>
      </c>
      <c r="C82" s="41" t="s">
        <v>197</v>
      </c>
      <c r="D82" s="41" t="s">
        <v>17</v>
      </c>
      <c r="E82" s="42" t="s">
        <v>21</v>
      </c>
      <c r="F82" s="43">
        <v>60</v>
      </c>
      <c r="G82" s="42" t="s">
        <v>60</v>
      </c>
      <c r="H82" s="44" t="s">
        <v>71</v>
      </c>
      <c r="I82" s="44"/>
      <c r="J82" s="41"/>
    </row>
    <row r="83" spans="1:10" customFormat="1" ht="35.1" customHeight="1" x14ac:dyDescent="0.25">
      <c r="A83" s="41">
        <v>9781529327878</v>
      </c>
      <c r="B83" s="41" t="s">
        <v>198</v>
      </c>
      <c r="C83" s="41" t="s">
        <v>199</v>
      </c>
      <c r="D83" s="41" t="s">
        <v>18</v>
      </c>
      <c r="E83" s="42" t="s">
        <v>24</v>
      </c>
      <c r="F83" s="43">
        <v>27.99</v>
      </c>
      <c r="G83" s="42" t="s">
        <v>60</v>
      </c>
      <c r="H83" s="44" t="s">
        <v>53</v>
      </c>
      <c r="I83" s="44"/>
      <c r="J83" s="41"/>
    </row>
    <row r="84" spans="1:10" customFormat="1" ht="35.1" customHeight="1" x14ac:dyDescent="0.25">
      <c r="A84" s="41">
        <v>9781409196631</v>
      </c>
      <c r="B84" s="41" t="s">
        <v>200</v>
      </c>
      <c r="C84" s="41" t="s">
        <v>201</v>
      </c>
      <c r="D84" s="41" t="s">
        <v>17</v>
      </c>
      <c r="E84" s="42" t="s">
        <v>34</v>
      </c>
      <c r="F84" s="43">
        <v>49.99</v>
      </c>
      <c r="G84" s="42" t="s">
        <v>60</v>
      </c>
      <c r="H84" s="44" t="s">
        <v>53</v>
      </c>
      <c r="I84" s="44"/>
      <c r="J84" s="41"/>
    </row>
    <row r="85" spans="1:10" customFormat="1" ht="35.1" customHeight="1" x14ac:dyDescent="0.25">
      <c r="A85" s="41">
        <v>9781529408720</v>
      </c>
      <c r="B85" s="41" t="s">
        <v>202</v>
      </c>
      <c r="C85" s="41" t="s">
        <v>203</v>
      </c>
      <c r="D85" s="41" t="s">
        <v>17</v>
      </c>
      <c r="E85" s="42" t="s">
        <v>21</v>
      </c>
      <c r="F85" s="43">
        <v>60</v>
      </c>
      <c r="G85" s="42" t="s">
        <v>60</v>
      </c>
      <c r="H85" s="44" t="s">
        <v>71</v>
      </c>
      <c r="I85" s="44"/>
      <c r="J85" s="41"/>
    </row>
    <row r="86" spans="1:10" customFormat="1" ht="35.1" customHeight="1" x14ac:dyDescent="0.25">
      <c r="A86" s="41">
        <v>9781472268594</v>
      </c>
      <c r="B86" s="41" t="s">
        <v>204</v>
      </c>
      <c r="C86" s="41" t="s">
        <v>205</v>
      </c>
      <c r="D86" s="41" t="s">
        <v>17</v>
      </c>
      <c r="E86" s="42" t="s">
        <v>23</v>
      </c>
      <c r="F86" s="43">
        <v>60</v>
      </c>
      <c r="G86" s="42" t="s">
        <v>60</v>
      </c>
      <c r="H86" s="44" t="s">
        <v>53</v>
      </c>
      <c r="I86" s="44"/>
      <c r="J86" s="41"/>
    </row>
    <row r="87" spans="1:10" customFormat="1" ht="35.1" customHeight="1" x14ac:dyDescent="0.25">
      <c r="A87" s="41">
        <v>9781541774537</v>
      </c>
      <c r="B87" s="41" t="s">
        <v>206</v>
      </c>
      <c r="C87" s="41" t="s">
        <v>207</v>
      </c>
      <c r="D87" s="41" t="s">
        <v>18</v>
      </c>
      <c r="E87" s="42" t="s">
        <v>55</v>
      </c>
      <c r="F87" s="43">
        <v>34.99</v>
      </c>
      <c r="G87" s="42" t="s">
        <v>60</v>
      </c>
      <c r="H87" s="44" t="s">
        <v>53</v>
      </c>
      <c r="I87" s="44"/>
      <c r="J87" s="41"/>
    </row>
    <row r="88" spans="1:10" customFormat="1" ht="35.1" customHeight="1" x14ac:dyDescent="0.25">
      <c r="A88" s="41">
        <v>9781841884707</v>
      </c>
      <c r="B88" s="41" t="s">
        <v>208</v>
      </c>
      <c r="C88" s="41" t="s">
        <v>209</v>
      </c>
      <c r="D88" s="41" t="s">
        <v>17</v>
      </c>
      <c r="E88" s="42" t="s">
        <v>39</v>
      </c>
      <c r="F88" s="43">
        <v>60</v>
      </c>
      <c r="G88" s="42" t="s">
        <v>60</v>
      </c>
      <c r="H88" s="44" t="s">
        <v>53</v>
      </c>
      <c r="I88" s="44"/>
      <c r="J88" s="41"/>
    </row>
    <row r="89" spans="1:10" customFormat="1" ht="35.1" customHeight="1" x14ac:dyDescent="0.25">
      <c r="A89" s="41">
        <v>9781473696846</v>
      </c>
      <c r="B89" s="41" t="s">
        <v>210</v>
      </c>
      <c r="C89" s="41" t="s">
        <v>63</v>
      </c>
      <c r="D89" s="41" t="s">
        <v>18</v>
      </c>
      <c r="E89" s="42" t="s">
        <v>24</v>
      </c>
      <c r="F89" s="43">
        <v>24.99</v>
      </c>
      <c r="G89" s="42" t="s">
        <v>60</v>
      </c>
      <c r="H89" s="44" t="s">
        <v>53</v>
      </c>
      <c r="I89" s="44"/>
      <c r="J89" s="41"/>
    </row>
    <row r="90" spans="1:10" customFormat="1" ht="35.1" customHeight="1" x14ac:dyDescent="0.25">
      <c r="A90" s="41">
        <v>9781546034049</v>
      </c>
      <c r="B90" s="41" t="s">
        <v>211</v>
      </c>
      <c r="C90" s="41" t="s">
        <v>212</v>
      </c>
      <c r="D90" s="41" t="s">
        <v>17</v>
      </c>
      <c r="E90" s="42" t="s">
        <v>61</v>
      </c>
      <c r="F90" s="43">
        <v>49.99</v>
      </c>
      <c r="G90" s="42" t="s">
        <v>60</v>
      </c>
      <c r="H90" s="44" t="s">
        <v>71</v>
      </c>
      <c r="I90" s="44"/>
      <c r="J90" s="41"/>
    </row>
    <row r="91" spans="1:10" customFormat="1" ht="35.1" customHeight="1" x14ac:dyDescent="0.25">
      <c r="A91" s="41">
        <v>9781472276261</v>
      </c>
      <c r="B91" s="41" t="s">
        <v>213</v>
      </c>
      <c r="C91" s="41" t="s">
        <v>214</v>
      </c>
      <c r="D91" s="41" t="s">
        <v>17</v>
      </c>
      <c r="E91" s="42" t="s">
        <v>36</v>
      </c>
      <c r="F91" s="43">
        <v>60</v>
      </c>
      <c r="G91" s="42" t="s">
        <v>60</v>
      </c>
      <c r="H91" s="44" t="s">
        <v>71</v>
      </c>
      <c r="I91" s="44"/>
      <c r="J91" s="41"/>
    </row>
    <row r="92" spans="1:10" customFormat="1" ht="35.1" customHeight="1" x14ac:dyDescent="0.25">
      <c r="A92" s="41">
        <v>9781546012443</v>
      </c>
      <c r="B92" s="41" t="s">
        <v>215</v>
      </c>
      <c r="C92" s="41" t="s">
        <v>216</v>
      </c>
      <c r="D92" s="41" t="s">
        <v>18</v>
      </c>
      <c r="E92" s="42" t="s">
        <v>61</v>
      </c>
      <c r="F92" s="43">
        <v>27.99</v>
      </c>
      <c r="G92" s="42" t="s">
        <v>60</v>
      </c>
      <c r="H92" s="44" t="s">
        <v>71</v>
      </c>
      <c r="I92" s="44"/>
      <c r="J92" s="41"/>
    </row>
    <row r="93" spans="1:10" customFormat="1" ht="35.1" customHeight="1" x14ac:dyDescent="0.25">
      <c r="A93" s="41">
        <v>9781640495128</v>
      </c>
      <c r="B93" s="41" t="s">
        <v>217</v>
      </c>
      <c r="C93" s="41" t="s">
        <v>218</v>
      </c>
      <c r="D93" s="41" t="s">
        <v>18</v>
      </c>
      <c r="E93" s="42" t="s">
        <v>55</v>
      </c>
      <c r="F93" s="43">
        <v>34.99</v>
      </c>
      <c r="G93" s="42" t="s">
        <v>60</v>
      </c>
      <c r="H93" s="44" t="s">
        <v>71</v>
      </c>
      <c r="I93" s="44"/>
      <c r="J93" s="41"/>
    </row>
    <row r="94" spans="1:10" customFormat="1" ht="35.1" customHeight="1" x14ac:dyDescent="0.25">
      <c r="A94" s="41">
        <v>9781640494398</v>
      </c>
      <c r="B94" s="41" t="s">
        <v>219</v>
      </c>
      <c r="C94" s="41" t="s">
        <v>220</v>
      </c>
      <c r="D94" s="41" t="s">
        <v>18</v>
      </c>
      <c r="E94" s="42" t="s">
        <v>55</v>
      </c>
      <c r="F94" s="43">
        <v>29.99</v>
      </c>
      <c r="G94" s="42" t="s">
        <v>60</v>
      </c>
      <c r="H94" s="44" t="s">
        <v>71</v>
      </c>
      <c r="I94" s="44"/>
      <c r="J94" s="41"/>
    </row>
    <row r="95" spans="1:10" customFormat="1" ht="35.1" customHeight="1" x14ac:dyDescent="0.25">
      <c r="A95" s="41">
        <v>9781529347647</v>
      </c>
      <c r="B95" s="41" t="s">
        <v>221</v>
      </c>
      <c r="C95" s="41" t="s">
        <v>222</v>
      </c>
      <c r="D95" s="41" t="s">
        <v>17</v>
      </c>
      <c r="E95" s="42" t="s">
        <v>439</v>
      </c>
      <c r="F95" s="43">
        <v>60</v>
      </c>
      <c r="G95" s="42" t="s">
        <v>60</v>
      </c>
      <c r="H95" s="44" t="s">
        <v>53</v>
      </c>
      <c r="I95" s="44"/>
      <c r="J95" s="41"/>
    </row>
    <row r="96" spans="1:10" customFormat="1" ht="35.1" customHeight="1" x14ac:dyDescent="0.25">
      <c r="A96" s="41">
        <v>9781546017486</v>
      </c>
      <c r="B96" s="41" t="s">
        <v>223</v>
      </c>
      <c r="C96" s="41" t="s">
        <v>224</v>
      </c>
      <c r="D96" s="41" t="s">
        <v>17</v>
      </c>
      <c r="E96" s="42" t="s">
        <v>61</v>
      </c>
      <c r="F96" s="43">
        <v>39.99</v>
      </c>
      <c r="G96" s="42" t="s">
        <v>60</v>
      </c>
      <c r="H96" s="44" t="s">
        <v>71</v>
      </c>
      <c r="I96" s="44"/>
      <c r="J96" s="41"/>
    </row>
    <row r="97" spans="1:10" customFormat="1" ht="35.1" customHeight="1" x14ac:dyDescent="0.25">
      <c r="A97" s="41">
        <v>9781529341973</v>
      </c>
      <c r="B97" s="41" t="s">
        <v>225</v>
      </c>
      <c r="C97" s="41" t="s">
        <v>226</v>
      </c>
      <c r="D97" s="41" t="s">
        <v>17</v>
      </c>
      <c r="E97" s="42" t="s">
        <v>57</v>
      </c>
      <c r="F97" s="43">
        <v>37.99</v>
      </c>
      <c r="G97" s="42" t="s">
        <v>60</v>
      </c>
      <c r="H97" s="44" t="s">
        <v>66</v>
      </c>
      <c r="I97" s="44"/>
      <c r="J97" s="41"/>
    </row>
    <row r="98" spans="1:10" customFormat="1" ht="35.1" customHeight="1" x14ac:dyDescent="0.25">
      <c r="A98" s="41">
        <v>9781474616850</v>
      </c>
      <c r="B98" s="41" t="s">
        <v>227</v>
      </c>
      <c r="C98" s="41" t="s">
        <v>228</v>
      </c>
      <c r="D98" s="41" t="s">
        <v>17</v>
      </c>
      <c r="E98" s="42" t="s">
        <v>37</v>
      </c>
      <c r="F98" s="43">
        <v>60</v>
      </c>
      <c r="G98" s="42" t="s">
        <v>60</v>
      </c>
      <c r="H98" s="44" t="s">
        <v>53</v>
      </c>
      <c r="I98" s="44"/>
      <c r="J98" s="41"/>
    </row>
    <row r="99" spans="1:10" customFormat="1" ht="35.1" customHeight="1" x14ac:dyDescent="0.25">
      <c r="A99" s="41">
        <v>9781922419538</v>
      </c>
      <c r="B99" s="41" t="s">
        <v>229</v>
      </c>
      <c r="C99" s="41" t="s">
        <v>230</v>
      </c>
      <c r="D99" s="41" t="s">
        <v>18</v>
      </c>
      <c r="E99" s="42" t="s">
        <v>20</v>
      </c>
      <c r="F99" s="43">
        <v>37.99</v>
      </c>
      <c r="G99" s="42" t="s">
        <v>60</v>
      </c>
      <c r="H99" s="44" t="s">
        <v>71</v>
      </c>
      <c r="I99" s="44"/>
      <c r="J99" s="41"/>
    </row>
    <row r="100" spans="1:10" customFormat="1" ht="35.1" customHeight="1" x14ac:dyDescent="0.25">
      <c r="A100" s="41">
        <v>9781472281968</v>
      </c>
      <c r="B100" s="41" t="s">
        <v>231</v>
      </c>
      <c r="C100" s="41" t="s">
        <v>232</v>
      </c>
      <c r="D100" s="41" t="s">
        <v>17</v>
      </c>
      <c r="E100" s="42" t="s">
        <v>36</v>
      </c>
      <c r="F100" s="43">
        <v>60</v>
      </c>
      <c r="G100" s="42" t="s">
        <v>60</v>
      </c>
      <c r="H100" s="44" t="s">
        <v>53</v>
      </c>
      <c r="I100" s="44"/>
      <c r="J100" s="41"/>
    </row>
    <row r="101" spans="1:10" customFormat="1" ht="35.1" customHeight="1" x14ac:dyDescent="0.25">
      <c r="A101" s="41">
        <v>9780306922138</v>
      </c>
      <c r="B101" s="41" t="s">
        <v>233</v>
      </c>
      <c r="C101" s="41" t="s">
        <v>234</v>
      </c>
      <c r="D101" s="41" t="s">
        <v>18</v>
      </c>
      <c r="E101" s="42" t="s">
        <v>44</v>
      </c>
      <c r="F101" s="43">
        <v>27.99</v>
      </c>
      <c r="G101" s="42" t="s">
        <v>60</v>
      </c>
      <c r="H101" s="44" t="s">
        <v>53</v>
      </c>
      <c r="I101" s="44"/>
      <c r="J101" s="41"/>
    </row>
    <row r="102" spans="1:10" customFormat="1" ht="35.1" customHeight="1" x14ac:dyDescent="0.25">
      <c r="A102" s="41">
        <v>9788854417090</v>
      </c>
      <c r="B102" s="41" t="s">
        <v>235</v>
      </c>
      <c r="C102" s="41" t="s">
        <v>236</v>
      </c>
      <c r="D102" s="41" t="s">
        <v>18</v>
      </c>
      <c r="E102" s="42" t="s">
        <v>438</v>
      </c>
      <c r="F102" s="43">
        <v>49.99</v>
      </c>
      <c r="G102" s="42" t="s">
        <v>60</v>
      </c>
      <c r="H102" s="44" t="s">
        <v>71</v>
      </c>
      <c r="I102" s="44"/>
      <c r="J102" s="41"/>
    </row>
    <row r="103" spans="1:10" customFormat="1" ht="35.1" customHeight="1" x14ac:dyDescent="0.25">
      <c r="A103" s="41">
        <v>9780316706919</v>
      </c>
      <c r="B103" s="41" t="s">
        <v>237</v>
      </c>
      <c r="C103" s="41" t="s">
        <v>238</v>
      </c>
      <c r="D103" s="41" t="s">
        <v>17</v>
      </c>
      <c r="E103" s="42" t="s">
        <v>52</v>
      </c>
      <c r="F103" s="43">
        <v>39.99</v>
      </c>
      <c r="G103" s="42" t="s">
        <v>60</v>
      </c>
      <c r="H103" s="44" t="s">
        <v>71</v>
      </c>
      <c r="I103" s="44"/>
      <c r="J103" s="41"/>
    </row>
    <row r="104" spans="1:10" customFormat="1" ht="35.1" customHeight="1" x14ac:dyDescent="0.25">
      <c r="A104" s="41">
        <v>9781472274496</v>
      </c>
      <c r="B104" s="41" t="s">
        <v>239</v>
      </c>
      <c r="C104" s="41" t="s">
        <v>240</v>
      </c>
      <c r="D104" s="41" t="s">
        <v>17</v>
      </c>
      <c r="E104" s="42" t="s">
        <v>36</v>
      </c>
      <c r="F104" s="43">
        <v>60</v>
      </c>
      <c r="G104" s="42" t="s">
        <v>60</v>
      </c>
      <c r="H104" s="44" t="s">
        <v>53</v>
      </c>
      <c r="I104" s="44"/>
      <c r="J104" s="41"/>
    </row>
    <row r="105" spans="1:10" customFormat="1" ht="35.1" customHeight="1" x14ac:dyDescent="0.25">
      <c r="A105" s="41">
        <v>9781472145376</v>
      </c>
      <c r="B105" s="41" t="s">
        <v>241</v>
      </c>
      <c r="C105" s="41" t="s">
        <v>242</v>
      </c>
      <c r="D105" s="41" t="s">
        <v>18</v>
      </c>
      <c r="E105" s="42" t="s">
        <v>38</v>
      </c>
      <c r="F105" s="43">
        <v>37.99</v>
      </c>
      <c r="G105" s="42" t="s">
        <v>60</v>
      </c>
      <c r="H105" s="44" t="s">
        <v>66</v>
      </c>
      <c r="I105" s="44"/>
      <c r="J105" s="41"/>
    </row>
    <row r="106" spans="1:10" customFormat="1" ht="35.1" customHeight="1" x14ac:dyDescent="0.25">
      <c r="A106" s="41">
        <v>9781529345056</v>
      </c>
      <c r="B106" s="41" t="s">
        <v>243</v>
      </c>
      <c r="C106" s="41" t="s">
        <v>244</v>
      </c>
      <c r="D106" s="41" t="s">
        <v>17</v>
      </c>
      <c r="E106" s="42" t="s">
        <v>19</v>
      </c>
      <c r="F106" s="43">
        <v>60</v>
      </c>
      <c r="G106" s="42" t="s">
        <v>60</v>
      </c>
      <c r="H106" s="44" t="s">
        <v>71</v>
      </c>
      <c r="I106" s="44"/>
      <c r="J106" s="41"/>
    </row>
    <row r="107" spans="1:10" customFormat="1" ht="35.1" customHeight="1" x14ac:dyDescent="0.25">
      <c r="A107" s="41">
        <v>9781529412796</v>
      </c>
      <c r="B107" s="41" t="s">
        <v>245</v>
      </c>
      <c r="C107" s="41" t="s">
        <v>246</v>
      </c>
      <c r="D107" s="41" t="s">
        <v>18</v>
      </c>
      <c r="E107" s="42" t="s">
        <v>21</v>
      </c>
      <c r="F107" s="43">
        <v>27.99</v>
      </c>
      <c r="G107" s="42" t="s">
        <v>60</v>
      </c>
      <c r="H107" s="44" t="s">
        <v>71</v>
      </c>
      <c r="I107" s="44"/>
      <c r="J107" s="41"/>
    </row>
    <row r="108" spans="1:10" customFormat="1" ht="35.1" customHeight="1" x14ac:dyDescent="0.25">
      <c r="A108" s="41">
        <v>9781474610926</v>
      </c>
      <c r="B108" s="41" t="s">
        <v>247</v>
      </c>
      <c r="C108" s="41" t="s">
        <v>248</v>
      </c>
      <c r="D108" s="41" t="s">
        <v>17</v>
      </c>
      <c r="E108" s="42" t="s">
        <v>37</v>
      </c>
      <c r="F108" s="43">
        <v>60</v>
      </c>
      <c r="G108" s="42" t="s">
        <v>60</v>
      </c>
      <c r="H108" s="44" t="s">
        <v>53</v>
      </c>
      <c r="I108" s="44"/>
      <c r="J108" s="41"/>
    </row>
    <row r="109" spans="1:10" customFormat="1" ht="35.1" customHeight="1" x14ac:dyDescent="0.25">
      <c r="A109" s="41">
        <v>9780306874482</v>
      </c>
      <c r="B109" s="41" t="s">
        <v>249</v>
      </c>
      <c r="C109" s="41" t="s">
        <v>250</v>
      </c>
      <c r="D109" s="41" t="s">
        <v>18</v>
      </c>
      <c r="E109" s="42" t="s">
        <v>44</v>
      </c>
      <c r="F109" s="43">
        <v>29.99</v>
      </c>
      <c r="G109" s="42" t="s">
        <v>60</v>
      </c>
      <c r="H109" s="44" t="s">
        <v>53</v>
      </c>
      <c r="I109" s="44"/>
      <c r="J109" s="41"/>
    </row>
    <row r="110" spans="1:10" customFormat="1" ht="35.1" customHeight="1" x14ac:dyDescent="0.25">
      <c r="A110" s="41">
        <v>9788854417038</v>
      </c>
      <c r="B110" s="41" t="s">
        <v>251</v>
      </c>
      <c r="C110" s="41" t="s">
        <v>252</v>
      </c>
      <c r="D110" s="41" t="s">
        <v>18</v>
      </c>
      <c r="E110" s="42" t="s">
        <v>438</v>
      </c>
      <c r="F110" s="43">
        <v>49.99</v>
      </c>
      <c r="G110" s="42" t="s">
        <v>60</v>
      </c>
      <c r="H110" s="44" t="s">
        <v>71</v>
      </c>
      <c r="I110" s="44"/>
      <c r="J110" s="41"/>
    </row>
    <row r="111" spans="1:10" customFormat="1" ht="35.1" customHeight="1" x14ac:dyDescent="0.25">
      <c r="A111" s="41">
        <v>9781841885025</v>
      </c>
      <c r="B111" s="41" t="s">
        <v>253</v>
      </c>
      <c r="C111" s="41" t="s">
        <v>254</v>
      </c>
      <c r="D111" s="41" t="s">
        <v>17</v>
      </c>
      <c r="E111" s="42" t="s">
        <v>39</v>
      </c>
      <c r="F111" s="43">
        <v>60</v>
      </c>
      <c r="G111" s="42" t="s">
        <v>60</v>
      </c>
      <c r="H111" s="44" t="s">
        <v>71</v>
      </c>
      <c r="I111" s="44"/>
      <c r="J111" s="41"/>
    </row>
    <row r="112" spans="1:10" customFormat="1" ht="35.1" customHeight="1" x14ac:dyDescent="0.25">
      <c r="A112" s="41">
        <v>9781529366877</v>
      </c>
      <c r="B112" s="41" t="s">
        <v>255</v>
      </c>
      <c r="C112" s="41" t="s">
        <v>256</v>
      </c>
      <c r="D112" s="41" t="s">
        <v>17</v>
      </c>
      <c r="E112" s="42" t="s">
        <v>46</v>
      </c>
      <c r="F112" s="43">
        <v>49.99</v>
      </c>
      <c r="G112" s="42" t="s">
        <v>60</v>
      </c>
      <c r="H112" s="44" t="s">
        <v>53</v>
      </c>
      <c r="I112" s="44"/>
      <c r="J112" s="41"/>
    </row>
    <row r="113" spans="1:10" customFormat="1" ht="35.1" customHeight="1" x14ac:dyDescent="0.25">
      <c r="A113" s="41">
        <v>9780751582024</v>
      </c>
      <c r="B113" s="41" t="s">
        <v>257</v>
      </c>
      <c r="C113" s="41" t="s">
        <v>258</v>
      </c>
      <c r="D113" s="41" t="s">
        <v>17</v>
      </c>
      <c r="E113" s="42" t="s">
        <v>31</v>
      </c>
      <c r="F113" s="43">
        <v>60</v>
      </c>
      <c r="G113" s="42" t="s">
        <v>60</v>
      </c>
      <c r="H113" s="44" t="s">
        <v>76</v>
      </c>
      <c r="I113" s="44"/>
      <c r="J113" s="41"/>
    </row>
    <row r="114" spans="1:10" customFormat="1" ht="35.1" customHeight="1" x14ac:dyDescent="0.25">
      <c r="A114" s="41">
        <v>9781529356274</v>
      </c>
      <c r="B114" s="41" t="s">
        <v>259</v>
      </c>
      <c r="C114" s="41" t="s">
        <v>260</v>
      </c>
      <c r="D114" s="41" t="s">
        <v>18</v>
      </c>
      <c r="E114" s="42" t="s">
        <v>19</v>
      </c>
      <c r="F114" s="43">
        <v>34.99</v>
      </c>
      <c r="G114" s="42" t="s">
        <v>60</v>
      </c>
      <c r="H114" s="44" t="s">
        <v>71</v>
      </c>
      <c r="I114" s="44"/>
      <c r="J114" s="41"/>
    </row>
    <row r="115" spans="1:10" customFormat="1" ht="35.1" customHeight="1" x14ac:dyDescent="0.25">
      <c r="A115" s="41">
        <v>9781546099376</v>
      </c>
      <c r="B115" s="41" t="s">
        <v>261</v>
      </c>
      <c r="C115" s="41" t="s">
        <v>262</v>
      </c>
      <c r="D115" s="41" t="s">
        <v>18</v>
      </c>
      <c r="E115" s="42" t="s">
        <v>61</v>
      </c>
      <c r="F115" s="43">
        <v>29.99</v>
      </c>
      <c r="G115" s="42" t="s">
        <v>60</v>
      </c>
      <c r="H115" s="44" t="s">
        <v>71</v>
      </c>
      <c r="I115" s="44"/>
      <c r="J115" s="41"/>
    </row>
    <row r="116" spans="1:10" customFormat="1" ht="35.1" customHeight="1" x14ac:dyDescent="0.25">
      <c r="A116" s="41">
        <v>9781472132871</v>
      </c>
      <c r="B116" s="41" t="s">
        <v>263</v>
      </c>
      <c r="C116" s="41" t="s">
        <v>264</v>
      </c>
      <c r="D116" s="41" t="s">
        <v>18</v>
      </c>
      <c r="E116" s="42" t="s">
        <v>41</v>
      </c>
      <c r="F116" s="43">
        <v>27.99</v>
      </c>
      <c r="G116" s="42" t="s">
        <v>60</v>
      </c>
      <c r="H116" s="44" t="s">
        <v>71</v>
      </c>
      <c r="I116" s="44"/>
      <c r="J116" s="41"/>
    </row>
    <row r="117" spans="1:10" customFormat="1" ht="35.1" customHeight="1" x14ac:dyDescent="0.25">
      <c r="A117" s="41">
        <v>9781409195818</v>
      </c>
      <c r="B117" s="41" t="s">
        <v>265</v>
      </c>
      <c r="C117" s="41" t="s">
        <v>266</v>
      </c>
      <c r="D117" s="41" t="s">
        <v>18</v>
      </c>
      <c r="E117" s="42" t="s">
        <v>32</v>
      </c>
      <c r="F117" s="43">
        <v>24.99</v>
      </c>
      <c r="G117" s="42" t="s">
        <v>60</v>
      </c>
      <c r="H117" s="44" t="s">
        <v>53</v>
      </c>
      <c r="I117" s="44"/>
      <c r="J117" s="41"/>
    </row>
    <row r="118" spans="1:10" customFormat="1" ht="35.1" customHeight="1" x14ac:dyDescent="0.25">
      <c r="A118" s="41">
        <v>9781474612012</v>
      </c>
      <c r="B118" s="41" t="s">
        <v>267</v>
      </c>
      <c r="C118" s="41" t="s">
        <v>268</v>
      </c>
      <c r="D118" s="41" t="s">
        <v>18</v>
      </c>
      <c r="E118" s="42" t="s">
        <v>37</v>
      </c>
      <c r="F118" s="43">
        <v>27.99</v>
      </c>
      <c r="G118" s="42" t="s">
        <v>60</v>
      </c>
      <c r="H118" s="44" t="s">
        <v>53</v>
      </c>
      <c r="I118" s="44"/>
      <c r="J118" s="41"/>
    </row>
    <row r="119" spans="1:10" customFormat="1" ht="35.1" customHeight="1" x14ac:dyDescent="0.25">
      <c r="A119" s="41">
        <v>9781783253432</v>
      </c>
      <c r="B119" s="41" t="s">
        <v>269</v>
      </c>
      <c r="C119" s="41" t="s">
        <v>270</v>
      </c>
      <c r="D119" s="41" t="s">
        <v>18</v>
      </c>
      <c r="E119" s="42" t="s">
        <v>35</v>
      </c>
      <c r="F119" s="43">
        <v>27.99</v>
      </c>
      <c r="G119" s="42" t="s">
        <v>60</v>
      </c>
      <c r="H119" s="44" t="s">
        <v>53</v>
      </c>
      <c r="I119" s="44"/>
      <c r="J119" s="41"/>
    </row>
    <row r="120" spans="1:10" customFormat="1" ht="35.1" customHeight="1" x14ac:dyDescent="0.25">
      <c r="A120" s="41">
        <v>9781474622011</v>
      </c>
      <c r="B120" s="41" t="s">
        <v>271</v>
      </c>
      <c r="C120" s="41" t="s">
        <v>272</v>
      </c>
      <c r="D120" s="41" t="s">
        <v>18</v>
      </c>
      <c r="E120" s="42" t="s">
        <v>37</v>
      </c>
      <c r="F120" s="43">
        <v>27.99</v>
      </c>
      <c r="G120" s="42" t="s">
        <v>60</v>
      </c>
      <c r="H120" s="44" t="s">
        <v>53</v>
      </c>
      <c r="I120" s="44"/>
      <c r="J120" s="41"/>
    </row>
    <row r="121" spans="1:10" customFormat="1" ht="35.1" customHeight="1" x14ac:dyDescent="0.25">
      <c r="A121" s="41">
        <v>9781529383133</v>
      </c>
      <c r="B121" s="41" t="s">
        <v>273</v>
      </c>
      <c r="C121" s="41" t="s">
        <v>274</v>
      </c>
      <c r="D121" s="41" t="s">
        <v>17</v>
      </c>
      <c r="E121" s="42" t="s">
        <v>62</v>
      </c>
      <c r="F121" s="43">
        <v>130</v>
      </c>
      <c r="G121" s="42" t="s">
        <v>60</v>
      </c>
      <c r="H121" s="44" t="s">
        <v>71</v>
      </c>
      <c r="I121" s="44"/>
      <c r="J121" s="41"/>
    </row>
    <row r="122" spans="1:10" customFormat="1" ht="35.1" customHeight="1" x14ac:dyDescent="0.25">
      <c r="A122" s="41">
        <v>9781529391381</v>
      </c>
      <c r="B122" s="41" t="s">
        <v>275</v>
      </c>
      <c r="C122" s="41" t="s">
        <v>274</v>
      </c>
      <c r="D122" s="41" t="s">
        <v>17</v>
      </c>
      <c r="E122" s="42" t="s">
        <v>62</v>
      </c>
      <c r="F122" s="43">
        <v>50</v>
      </c>
      <c r="G122" s="42" t="s">
        <v>60</v>
      </c>
      <c r="H122" s="44" t="s">
        <v>48</v>
      </c>
      <c r="I122" s="44"/>
      <c r="J122" s="41"/>
    </row>
    <row r="123" spans="1:10" customFormat="1" ht="35.1" customHeight="1" x14ac:dyDescent="0.25">
      <c r="A123" s="41">
        <v>9780306873997</v>
      </c>
      <c r="B123" s="41" t="s">
        <v>276</v>
      </c>
      <c r="C123" s="41" t="s">
        <v>277</v>
      </c>
      <c r="D123" s="41" t="s">
        <v>18</v>
      </c>
      <c r="E123" s="42" t="s">
        <v>44</v>
      </c>
      <c r="F123" s="43">
        <v>29.99</v>
      </c>
      <c r="G123" s="42" t="s">
        <v>60</v>
      </c>
      <c r="H123" s="44" t="s">
        <v>53</v>
      </c>
      <c r="I123" s="44"/>
      <c r="J123" s="41"/>
    </row>
    <row r="124" spans="1:10" customFormat="1" ht="35.1" customHeight="1" x14ac:dyDescent="0.25">
      <c r="A124" s="41">
        <v>9781841884196</v>
      </c>
      <c r="B124" s="41" t="s">
        <v>278</v>
      </c>
      <c r="C124" s="41" t="s">
        <v>279</v>
      </c>
      <c r="D124" s="41" t="s">
        <v>18</v>
      </c>
      <c r="E124" s="42" t="s">
        <v>39</v>
      </c>
      <c r="F124" s="43">
        <v>27.99</v>
      </c>
      <c r="G124" s="42" t="s">
        <v>60</v>
      </c>
      <c r="H124" s="44" t="s">
        <v>53</v>
      </c>
      <c r="I124" s="44"/>
      <c r="J124" s="41"/>
    </row>
    <row r="125" spans="1:10" customFormat="1" ht="35.1" customHeight="1" x14ac:dyDescent="0.25">
      <c r="A125" s="41">
        <v>9781529358421</v>
      </c>
      <c r="B125" s="41" t="s">
        <v>280</v>
      </c>
      <c r="C125" s="41" t="s">
        <v>281</v>
      </c>
      <c r="D125" s="41" t="s">
        <v>17</v>
      </c>
      <c r="E125" s="42" t="s">
        <v>19</v>
      </c>
      <c r="F125" s="43">
        <v>49.99</v>
      </c>
      <c r="G125" s="42" t="s">
        <v>60</v>
      </c>
      <c r="H125" s="44" t="s">
        <v>53</v>
      </c>
      <c r="I125" s="44"/>
      <c r="J125" s="41"/>
    </row>
    <row r="126" spans="1:10" customFormat="1" ht="35.1" customHeight="1" x14ac:dyDescent="0.25">
      <c r="A126" s="41">
        <v>9781922419316</v>
      </c>
      <c r="B126" s="41" t="s">
        <v>282</v>
      </c>
      <c r="C126" s="41" t="s">
        <v>283</v>
      </c>
      <c r="D126" s="41" t="s">
        <v>18</v>
      </c>
      <c r="E126" s="42" t="s">
        <v>20</v>
      </c>
      <c r="F126" s="43">
        <v>24.99</v>
      </c>
      <c r="G126" s="42" t="s">
        <v>60</v>
      </c>
      <c r="H126" s="44" t="s">
        <v>71</v>
      </c>
      <c r="I126" s="44"/>
      <c r="J126" s="41"/>
    </row>
    <row r="127" spans="1:10" customFormat="1" ht="35.1" customHeight="1" x14ac:dyDescent="0.25">
      <c r="A127" s="41">
        <v>9781922419361</v>
      </c>
      <c r="B127" s="41" t="s">
        <v>284</v>
      </c>
      <c r="C127" s="41" t="s">
        <v>283</v>
      </c>
      <c r="D127" s="41" t="s">
        <v>18</v>
      </c>
      <c r="E127" s="42" t="s">
        <v>20</v>
      </c>
      <c r="F127" s="43">
        <v>24.99</v>
      </c>
      <c r="G127" s="42" t="s">
        <v>60</v>
      </c>
      <c r="H127" s="44" t="s">
        <v>71</v>
      </c>
      <c r="I127" s="44"/>
      <c r="J127" s="41"/>
    </row>
    <row r="128" spans="1:10" customFormat="1" ht="35.1" customHeight="1" x14ac:dyDescent="0.25">
      <c r="A128" s="41">
        <v>9781474619899</v>
      </c>
      <c r="B128" s="41" t="s">
        <v>285</v>
      </c>
      <c r="C128" s="41" t="s">
        <v>286</v>
      </c>
      <c r="D128" s="41" t="s">
        <v>18</v>
      </c>
      <c r="E128" s="42" t="s">
        <v>37</v>
      </c>
      <c r="F128" s="43">
        <v>29.99</v>
      </c>
      <c r="G128" s="42" t="s">
        <v>60</v>
      </c>
      <c r="H128" s="44" t="s">
        <v>53</v>
      </c>
      <c r="I128" s="44"/>
      <c r="J128" s="41"/>
    </row>
    <row r="129" spans="1:10" customFormat="1" ht="35.1" customHeight="1" x14ac:dyDescent="0.25">
      <c r="A129" s="41">
        <v>9780762499298</v>
      </c>
      <c r="B129" s="41" t="s">
        <v>287</v>
      </c>
      <c r="C129" s="41" t="s">
        <v>288</v>
      </c>
      <c r="D129" s="41" t="s">
        <v>17</v>
      </c>
      <c r="E129" s="42" t="s">
        <v>40</v>
      </c>
      <c r="F129" s="43">
        <v>39.99</v>
      </c>
      <c r="G129" s="42" t="s">
        <v>60</v>
      </c>
      <c r="H129" s="44" t="s">
        <v>53</v>
      </c>
      <c r="I129" s="44"/>
      <c r="J129" s="41"/>
    </row>
    <row r="130" spans="1:10" customFormat="1" ht="35.1" customHeight="1" x14ac:dyDescent="0.25">
      <c r="A130" s="41">
        <v>9781408710562</v>
      </c>
      <c r="B130" s="41" t="s">
        <v>289</v>
      </c>
      <c r="C130" s="41" t="s">
        <v>290</v>
      </c>
      <c r="D130" s="41" t="s">
        <v>18</v>
      </c>
      <c r="E130" s="42" t="s">
        <v>47</v>
      </c>
      <c r="F130" s="43">
        <v>27.99</v>
      </c>
      <c r="G130" s="42" t="s">
        <v>60</v>
      </c>
      <c r="H130" s="44" t="s">
        <v>66</v>
      </c>
      <c r="I130" s="44"/>
      <c r="J130" s="41"/>
    </row>
    <row r="131" spans="1:10" customFormat="1" ht="35.1" customHeight="1" x14ac:dyDescent="0.25">
      <c r="A131" s="41">
        <v>9781546084976</v>
      </c>
      <c r="B131" s="41" t="s">
        <v>291</v>
      </c>
      <c r="C131" s="41" t="s">
        <v>292</v>
      </c>
      <c r="D131" s="41" t="s">
        <v>17</v>
      </c>
      <c r="E131" s="42" t="s">
        <v>61</v>
      </c>
      <c r="F131" s="43">
        <v>44.99</v>
      </c>
      <c r="G131" s="42" t="s">
        <v>60</v>
      </c>
      <c r="H131" s="44" t="s">
        <v>54</v>
      </c>
      <c r="I131" s="44"/>
      <c r="J131" s="41"/>
    </row>
    <row r="132" spans="1:10" customFormat="1" ht="35.1" customHeight="1" x14ac:dyDescent="0.25">
      <c r="A132" s="41">
        <v>9781529391497</v>
      </c>
      <c r="B132" s="41" t="s">
        <v>293</v>
      </c>
      <c r="C132" s="41" t="s">
        <v>294</v>
      </c>
      <c r="D132" s="41" t="s">
        <v>17</v>
      </c>
      <c r="E132" s="42" t="s">
        <v>33</v>
      </c>
      <c r="F132" s="43">
        <v>49.99</v>
      </c>
      <c r="G132" s="42" t="s">
        <v>60</v>
      </c>
      <c r="H132" s="44" t="s">
        <v>53</v>
      </c>
      <c r="I132" s="44"/>
      <c r="J132" s="41"/>
    </row>
    <row r="133" spans="1:10" customFormat="1" ht="35.1" customHeight="1" x14ac:dyDescent="0.25">
      <c r="A133" s="41">
        <v>9781529365900</v>
      </c>
      <c r="B133" s="41" t="s">
        <v>295</v>
      </c>
      <c r="C133" s="41" t="s">
        <v>296</v>
      </c>
      <c r="D133" s="41" t="s">
        <v>17</v>
      </c>
      <c r="E133" s="42" t="s">
        <v>33</v>
      </c>
      <c r="F133" s="43">
        <v>60</v>
      </c>
      <c r="G133" s="42" t="s">
        <v>60</v>
      </c>
      <c r="H133" s="44" t="s">
        <v>71</v>
      </c>
      <c r="I133" s="44"/>
      <c r="J133" s="41"/>
    </row>
    <row r="134" spans="1:10" customFormat="1" ht="35.1" customHeight="1" x14ac:dyDescent="0.25">
      <c r="A134" s="41">
        <v>9780762498055</v>
      </c>
      <c r="B134" s="41" t="s">
        <v>297</v>
      </c>
      <c r="C134" s="41" t="s">
        <v>298</v>
      </c>
      <c r="D134" s="41" t="s">
        <v>442</v>
      </c>
      <c r="E134" s="42" t="s">
        <v>40</v>
      </c>
      <c r="F134" s="43">
        <v>24.99</v>
      </c>
      <c r="G134" s="42" t="s">
        <v>60</v>
      </c>
      <c r="H134" s="44" t="s">
        <v>53</v>
      </c>
      <c r="I134" s="44"/>
      <c r="J134" s="41"/>
    </row>
    <row r="135" spans="1:10" customFormat="1" ht="35.1" customHeight="1" x14ac:dyDescent="0.25">
      <c r="A135" s="41">
        <v>9781472135131</v>
      </c>
      <c r="B135" s="41" t="s">
        <v>299</v>
      </c>
      <c r="C135" s="41" t="s">
        <v>300</v>
      </c>
      <c r="D135" s="41" t="s">
        <v>18</v>
      </c>
      <c r="E135" s="42" t="s">
        <v>41</v>
      </c>
      <c r="F135" s="43">
        <v>27.99</v>
      </c>
      <c r="G135" s="42" t="s">
        <v>60</v>
      </c>
      <c r="H135" s="44" t="s">
        <v>71</v>
      </c>
      <c r="I135" s="44"/>
      <c r="J135" s="41"/>
    </row>
    <row r="136" spans="1:10" customFormat="1" ht="35.1" customHeight="1" x14ac:dyDescent="0.25">
      <c r="A136" s="41">
        <v>9781529335996</v>
      </c>
      <c r="B136" s="41" t="s">
        <v>301</v>
      </c>
      <c r="C136" s="41" t="s">
        <v>302</v>
      </c>
      <c r="D136" s="41" t="s">
        <v>18</v>
      </c>
      <c r="E136" s="42" t="s">
        <v>57</v>
      </c>
      <c r="F136" s="43">
        <v>29.99</v>
      </c>
      <c r="G136" s="42" t="s">
        <v>60</v>
      </c>
      <c r="H136" s="44" t="s">
        <v>66</v>
      </c>
      <c r="I136" s="44"/>
      <c r="J136" s="41"/>
    </row>
    <row r="137" spans="1:10" customFormat="1" ht="35.1" customHeight="1" x14ac:dyDescent="0.25">
      <c r="A137" s="41">
        <v>9780349128412</v>
      </c>
      <c r="B137" s="41" t="s">
        <v>303</v>
      </c>
      <c r="C137" s="41" t="s">
        <v>304</v>
      </c>
      <c r="D137" s="41" t="s">
        <v>17</v>
      </c>
      <c r="E137" s="42" t="s">
        <v>29</v>
      </c>
      <c r="F137" s="43">
        <v>70</v>
      </c>
      <c r="G137" s="42" t="s">
        <v>60</v>
      </c>
      <c r="H137" s="44" t="s">
        <v>66</v>
      </c>
      <c r="I137" s="44"/>
      <c r="J137" s="41"/>
    </row>
    <row r="138" spans="1:10" customFormat="1" ht="35.1" customHeight="1" x14ac:dyDescent="0.25">
      <c r="A138" s="41">
        <v>9781913183592</v>
      </c>
      <c r="B138" s="41" t="s">
        <v>305</v>
      </c>
      <c r="C138" s="41" t="s">
        <v>306</v>
      </c>
      <c r="D138" s="41" t="s">
        <v>17</v>
      </c>
      <c r="E138" s="42" t="s">
        <v>437</v>
      </c>
      <c r="F138" s="43">
        <v>60</v>
      </c>
      <c r="G138" s="42" t="s">
        <v>60</v>
      </c>
      <c r="H138" s="44" t="s">
        <v>53</v>
      </c>
      <c r="I138" s="44"/>
      <c r="J138" s="41"/>
    </row>
    <row r="139" spans="1:10" customFormat="1" ht="35.1" customHeight="1" x14ac:dyDescent="0.25">
      <c r="A139" s="41">
        <v>9781455534395</v>
      </c>
      <c r="B139" s="41" t="s">
        <v>307</v>
      </c>
      <c r="C139" s="41" t="s">
        <v>308</v>
      </c>
      <c r="D139" s="41" t="s">
        <v>17</v>
      </c>
      <c r="E139" s="42" t="s">
        <v>61</v>
      </c>
      <c r="F139" s="43">
        <v>39.99</v>
      </c>
      <c r="G139" s="42" t="s">
        <v>60</v>
      </c>
      <c r="H139" s="44" t="s">
        <v>71</v>
      </c>
      <c r="I139" s="44"/>
      <c r="J139" s="41"/>
    </row>
    <row r="140" spans="1:10" customFormat="1" ht="35.1" customHeight="1" x14ac:dyDescent="0.25">
      <c r="A140" s="41">
        <v>9781546015475</v>
      </c>
      <c r="B140" s="41" t="s">
        <v>309</v>
      </c>
      <c r="C140" s="41" t="s">
        <v>308</v>
      </c>
      <c r="D140" s="41" t="s">
        <v>18</v>
      </c>
      <c r="E140" s="42" t="s">
        <v>61</v>
      </c>
      <c r="F140" s="43">
        <v>27.99</v>
      </c>
      <c r="G140" s="42" t="s">
        <v>60</v>
      </c>
      <c r="H140" s="44" t="s">
        <v>71</v>
      </c>
      <c r="I140" s="44"/>
      <c r="J140" s="41"/>
    </row>
    <row r="141" spans="1:10" customFormat="1" ht="35.1" customHeight="1" x14ac:dyDescent="0.25">
      <c r="A141" s="41">
        <v>9781473686212</v>
      </c>
      <c r="B141" s="41" t="s">
        <v>310</v>
      </c>
      <c r="C141" s="41" t="s">
        <v>311</v>
      </c>
      <c r="D141" s="41" t="s">
        <v>18</v>
      </c>
      <c r="E141" s="42" t="s">
        <v>62</v>
      </c>
      <c r="F141" s="43">
        <v>27.99</v>
      </c>
      <c r="G141" s="42" t="s">
        <v>60</v>
      </c>
      <c r="H141" s="44" t="s">
        <v>53</v>
      </c>
      <c r="I141" s="44"/>
      <c r="J141" s="41"/>
    </row>
    <row r="142" spans="1:10" customFormat="1" ht="35.1" customHeight="1" x14ac:dyDescent="0.25">
      <c r="A142" s="41">
        <v>9780751580273</v>
      </c>
      <c r="B142" s="41" t="s">
        <v>312</v>
      </c>
      <c r="C142" s="41" t="s">
        <v>313</v>
      </c>
      <c r="D142" s="41" t="s">
        <v>17</v>
      </c>
      <c r="E142" s="42" t="s">
        <v>31</v>
      </c>
      <c r="F142" s="43">
        <v>60</v>
      </c>
      <c r="G142" s="42" t="s">
        <v>60</v>
      </c>
      <c r="H142" s="44" t="s">
        <v>76</v>
      </c>
      <c r="I142" s="44"/>
      <c r="J142" s="41"/>
    </row>
    <row r="143" spans="1:10" customFormat="1" ht="35.1" customHeight="1" x14ac:dyDescent="0.25">
      <c r="A143" s="41">
        <v>9781849075565</v>
      </c>
      <c r="B143" s="41" t="s">
        <v>314</v>
      </c>
      <c r="C143" s="41" t="s">
        <v>315</v>
      </c>
      <c r="D143" s="41" t="s">
        <v>18</v>
      </c>
      <c r="E143" s="42" t="s">
        <v>316</v>
      </c>
      <c r="F143" s="43">
        <v>19.989999999999998</v>
      </c>
      <c r="G143" s="42" t="s">
        <v>60</v>
      </c>
      <c r="H143" s="44" t="s">
        <v>53</v>
      </c>
      <c r="I143" s="44"/>
      <c r="J143" s="41"/>
    </row>
    <row r="144" spans="1:10" customFormat="1" ht="35.1" customHeight="1" x14ac:dyDescent="0.25">
      <c r="A144" s="41">
        <v>9788854417113</v>
      </c>
      <c r="B144" s="41" t="s">
        <v>317</v>
      </c>
      <c r="C144" s="41" t="s">
        <v>318</v>
      </c>
      <c r="D144" s="41" t="s">
        <v>18</v>
      </c>
      <c r="E144" s="42" t="s">
        <v>438</v>
      </c>
      <c r="F144" s="43">
        <v>49.99</v>
      </c>
      <c r="G144" s="42" t="s">
        <v>60</v>
      </c>
      <c r="H144" s="44" t="s">
        <v>71</v>
      </c>
      <c r="I144" s="44"/>
      <c r="J144" s="41"/>
    </row>
    <row r="145" spans="1:10" customFormat="1" ht="35.1" customHeight="1" x14ac:dyDescent="0.25">
      <c r="A145" s="41">
        <v>9781472271969</v>
      </c>
      <c r="B145" s="41" t="s">
        <v>319</v>
      </c>
      <c r="C145" s="41" t="s">
        <v>320</v>
      </c>
      <c r="D145" s="41" t="s">
        <v>18</v>
      </c>
      <c r="E145" s="42" t="s">
        <v>26</v>
      </c>
      <c r="F145" s="43">
        <v>27.99</v>
      </c>
      <c r="G145" s="42" t="s">
        <v>60</v>
      </c>
      <c r="H145" s="44" t="s">
        <v>53</v>
      </c>
      <c r="I145" s="44"/>
      <c r="J145" s="41"/>
    </row>
    <row r="146" spans="1:10" customFormat="1" ht="35.1" customHeight="1" x14ac:dyDescent="0.25">
      <c r="A146" s="41">
        <v>9781546017448</v>
      </c>
      <c r="B146" s="41" t="s">
        <v>321</v>
      </c>
      <c r="C146" s="41" t="s">
        <v>322</v>
      </c>
      <c r="D146" s="41" t="s">
        <v>18</v>
      </c>
      <c r="E146" s="42" t="s">
        <v>61</v>
      </c>
      <c r="F146" s="43">
        <v>27.99</v>
      </c>
      <c r="G146" s="42" t="s">
        <v>60</v>
      </c>
      <c r="H146" s="44" t="s">
        <v>71</v>
      </c>
      <c r="I146" s="44"/>
      <c r="J146" s="41"/>
    </row>
    <row r="147" spans="1:10" customFormat="1" ht="35.1" customHeight="1" x14ac:dyDescent="0.25">
      <c r="A147" s="41">
        <v>9781541619685</v>
      </c>
      <c r="B147" s="41" t="s">
        <v>323</v>
      </c>
      <c r="C147" s="41" t="s">
        <v>324</v>
      </c>
      <c r="D147" s="41" t="s">
        <v>17</v>
      </c>
      <c r="E147" s="42" t="s">
        <v>55</v>
      </c>
      <c r="F147" s="43">
        <v>49.99</v>
      </c>
      <c r="G147" s="42" t="s">
        <v>60</v>
      </c>
      <c r="H147" s="44" t="s">
        <v>53</v>
      </c>
      <c r="I147" s="44"/>
      <c r="J147" s="41"/>
    </row>
    <row r="148" spans="1:10" customFormat="1" ht="35.1" customHeight="1" x14ac:dyDescent="0.25">
      <c r="A148" s="41">
        <v>9781529332056</v>
      </c>
      <c r="B148" s="41" t="s">
        <v>325</v>
      </c>
      <c r="C148" s="41" t="s">
        <v>326</v>
      </c>
      <c r="D148" s="41" t="s">
        <v>17</v>
      </c>
      <c r="E148" s="42" t="s">
        <v>33</v>
      </c>
      <c r="F148" s="43">
        <v>60</v>
      </c>
      <c r="G148" s="42" t="s">
        <v>60</v>
      </c>
      <c r="H148" s="44" t="s">
        <v>53</v>
      </c>
      <c r="I148" s="44"/>
      <c r="J148" s="41"/>
    </row>
    <row r="149" spans="1:10" customFormat="1" ht="35.1" customHeight="1" x14ac:dyDescent="0.25">
      <c r="A149" s="41">
        <v>9780648980490</v>
      </c>
      <c r="B149" s="41" t="s">
        <v>327</v>
      </c>
      <c r="C149" s="41" t="s">
        <v>328</v>
      </c>
      <c r="D149" s="41" t="s">
        <v>18</v>
      </c>
      <c r="E149" s="42" t="s">
        <v>45</v>
      </c>
      <c r="F149" s="43">
        <v>37.99</v>
      </c>
      <c r="G149" s="42" t="s">
        <v>60</v>
      </c>
      <c r="H149" s="44" t="s">
        <v>71</v>
      </c>
      <c r="I149" s="44"/>
      <c r="J149" s="41"/>
    </row>
    <row r="150" spans="1:10" customFormat="1" ht="35.1" customHeight="1" x14ac:dyDescent="0.25">
      <c r="A150" s="41">
        <v>9781472279781</v>
      </c>
      <c r="B150" s="41" t="s">
        <v>329</v>
      </c>
      <c r="C150" s="41" t="s">
        <v>330</v>
      </c>
      <c r="D150" s="41" t="s">
        <v>18</v>
      </c>
      <c r="E150" s="42" t="s">
        <v>26</v>
      </c>
      <c r="F150" s="43">
        <v>27.99</v>
      </c>
      <c r="G150" s="42" t="s">
        <v>60</v>
      </c>
      <c r="H150" s="44" t="s">
        <v>71</v>
      </c>
      <c r="I150" s="44"/>
      <c r="J150" s="41"/>
    </row>
    <row r="151" spans="1:10" customFormat="1" ht="35.1" customHeight="1" x14ac:dyDescent="0.25">
      <c r="A151" s="41">
        <v>9780349726601</v>
      </c>
      <c r="B151" s="41" t="s">
        <v>331</v>
      </c>
      <c r="C151" s="41" t="s">
        <v>332</v>
      </c>
      <c r="D151" s="41" t="s">
        <v>17</v>
      </c>
      <c r="E151" s="42" t="s">
        <v>436</v>
      </c>
      <c r="F151" s="43">
        <v>60</v>
      </c>
      <c r="G151" s="42" t="s">
        <v>60</v>
      </c>
      <c r="H151" s="44" t="s">
        <v>66</v>
      </c>
      <c r="I151" s="44"/>
      <c r="J151" s="41"/>
    </row>
    <row r="152" spans="1:10" customFormat="1" ht="35.1" customHeight="1" x14ac:dyDescent="0.25">
      <c r="A152" s="41">
        <v>9780751574739</v>
      </c>
      <c r="B152" s="41" t="s">
        <v>333</v>
      </c>
      <c r="C152" s="41" t="s">
        <v>334</v>
      </c>
      <c r="D152" s="41" t="s">
        <v>18</v>
      </c>
      <c r="E152" s="42" t="s">
        <v>31</v>
      </c>
      <c r="F152" s="43">
        <v>27.99</v>
      </c>
      <c r="G152" s="42" t="s">
        <v>60</v>
      </c>
      <c r="H152" s="44" t="s">
        <v>66</v>
      </c>
      <c r="I152" s="44"/>
      <c r="J152" s="41"/>
    </row>
    <row r="153" spans="1:10" customFormat="1" ht="35.1" customHeight="1" x14ac:dyDescent="0.25">
      <c r="A153" s="41">
        <v>9781472281289</v>
      </c>
      <c r="B153" s="41" t="s">
        <v>335</v>
      </c>
      <c r="C153" s="41" t="s">
        <v>336</v>
      </c>
      <c r="D153" s="41" t="s">
        <v>17</v>
      </c>
      <c r="E153" s="42" t="s">
        <v>36</v>
      </c>
      <c r="F153" s="43">
        <v>60</v>
      </c>
      <c r="G153" s="42" t="s">
        <v>60</v>
      </c>
      <c r="H153" s="44" t="s">
        <v>53</v>
      </c>
      <c r="I153" s="44"/>
      <c r="J153" s="41"/>
    </row>
    <row r="154" spans="1:10" customFormat="1" ht="35.1" customHeight="1" x14ac:dyDescent="0.25">
      <c r="A154" s="41">
        <v>9781472156082</v>
      </c>
      <c r="B154" s="41" t="s">
        <v>337</v>
      </c>
      <c r="C154" s="41" t="s">
        <v>338</v>
      </c>
      <c r="D154" s="41" t="s">
        <v>17</v>
      </c>
      <c r="E154" s="42" t="s">
        <v>49</v>
      </c>
      <c r="F154" s="43">
        <v>49.99</v>
      </c>
      <c r="G154" s="42" t="s">
        <v>60</v>
      </c>
      <c r="H154" s="44" t="s">
        <v>66</v>
      </c>
      <c r="I154" s="44"/>
      <c r="J154" s="41"/>
    </row>
    <row r="155" spans="1:10" customFormat="1" ht="35.1" customHeight="1" x14ac:dyDescent="0.25">
      <c r="A155" s="41">
        <v>9781529347432</v>
      </c>
      <c r="B155" s="41" t="s">
        <v>339</v>
      </c>
      <c r="C155" s="41" t="s">
        <v>340</v>
      </c>
      <c r="D155" s="41" t="s">
        <v>17</v>
      </c>
      <c r="E155" s="42" t="s">
        <v>33</v>
      </c>
      <c r="F155" s="43">
        <v>49.99</v>
      </c>
      <c r="G155" s="42" t="s">
        <v>60</v>
      </c>
      <c r="H155" s="44" t="s">
        <v>71</v>
      </c>
      <c r="I155" s="44"/>
      <c r="J155" s="41"/>
    </row>
    <row r="156" spans="1:10" customFormat="1" ht="35.1" customHeight="1" x14ac:dyDescent="0.25">
      <c r="A156" s="41">
        <v>9781640494206</v>
      </c>
      <c r="B156" s="41" t="s">
        <v>341</v>
      </c>
      <c r="C156" s="41" t="s">
        <v>342</v>
      </c>
      <c r="D156" s="41" t="s">
        <v>18</v>
      </c>
      <c r="E156" s="42" t="s">
        <v>55</v>
      </c>
      <c r="F156" s="43">
        <v>34.99</v>
      </c>
      <c r="G156" s="42" t="s">
        <v>60</v>
      </c>
      <c r="H156" s="44" t="s">
        <v>53</v>
      </c>
      <c r="I156" s="44"/>
      <c r="J156" s="41"/>
    </row>
    <row r="157" spans="1:10" customFormat="1" ht="35.1" customHeight="1" x14ac:dyDescent="0.25">
      <c r="A157" s="41">
        <v>9781529338027</v>
      </c>
      <c r="B157" s="41" t="s">
        <v>343</v>
      </c>
      <c r="C157" s="41" t="s">
        <v>344</v>
      </c>
      <c r="D157" s="41" t="s">
        <v>17</v>
      </c>
      <c r="E157" s="42" t="s">
        <v>33</v>
      </c>
      <c r="F157" s="43">
        <v>65</v>
      </c>
      <c r="G157" s="42" t="s">
        <v>60</v>
      </c>
      <c r="H157" s="44" t="s">
        <v>53</v>
      </c>
      <c r="I157" s="44"/>
      <c r="J157" s="41"/>
    </row>
    <row r="158" spans="1:10" customFormat="1" ht="35.1" customHeight="1" x14ac:dyDescent="0.25">
      <c r="A158" s="41">
        <v>9781546015857</v>
      </c>
      <c r="B158" s="41" t="s">
        <v>345</v>
      </c>
      <c r="C158" s="41" t="s">
        <v>346</v>
      </c>
      <c r="D158" s="41" t="s">
        <v>17</v>
      </c>
      <c r="E158" s="42" t="s">
        <v>61</v>
      </c>
      <c r="F158" s="43">
        <v>39.99</v>
      </c>
      <c r="G158" s="42" t="s">
        <v>60</v>
      </c>
      <c r="H158" s="44" t="s">
        <v>71</v>
      </c>
      <c r="I158" s="44"/>
      <c r="J158" s="41"/>
    </row>
    <row r="159" spans="1:10" customFormat="1" ht="35.1" customHeight="1" x14ac:dyDescent="0.25">
      <c r="A159" s="41">
        <v>9781472278920</v>
      </c>
      <c r="B159" s="41" t="s">
        <v>347</v>
      </c>
      <c r="C159" s="41" t="s">
        <v>348</v>
      </c>
      <c r="D159" s="41" t="s">
        <v>18</v>
      </c>
      <c r="E159" s="42" t="s">
        <v>26</v>
      </c>
      <c r="F159" s="43">
        <v>27.99</v>
      </c>
      <c r="G159" s="42" t="s">
        <v>60</v>
      </c>
      <c r="H159" s="44" t="s">
        <v>53</v>
      </c>
      <c r="I159" s="44"/>
      <c r="J159" s="41"/>
    </row>
    <row r="160" spans="1:10" customFormat="1" ht="35.1" customHeight="1" x14ac:dyDescent="0.25">
      <c r="A160" s="41">
        <v>9781787476134</v>
      </c>
      <c r="B160" s="41" t="s">
        <v>349</v>
      </c>
      <c r="C160" s="41" t="s">
        <v>350</v>
      </c>
      <c r="D160" s="41" t="s">
        <v>18</v>
      </c>
      <c r="E160" s="42" t="s">
        <v>21</v>
      </c>
      <c r="F160" s="43">
        <v>29.99</v>
      </c>
      <c r="G160" s="42" t="s">
        <v>60</v>
      </c>
      <c r="H160" s="44" t="s">
        <v>71</v>
      </c>
      <c r="I160" s="44"/>
      <c r="J160" s="41"/>
    </row>
    <row r="161" spans="1:10" customFormat="1" ht="35.1" customHeight="1" x14ac:dyDescent="0.25">
      <c r="A161" s="41">
        <v>9781913068318</v>
      </c>
      <c r="B161" s="41" t="s">
        <v>351</v>
      </c>
      <c r="C161" s="41" t="s">
        <v>352</v>
      </c>
      <c r="D161" s="41" t="s">
        <v>18</v>
      </c>
      <c r="E161" s="42" t="s">
        <v>437</v>
      </c>
      <c r="F161" s="43">
        <v>27.99</v>
      </c>
      <c r="G161" s="42" t="s">
        <v>60</v>
      </c>
      <c r="H161" s="44" t="s">
        <v>48</v>
      </c>
      <c r="I161" s="44"/>
      <c r="J161" s="41"/>
    </row>
    <row r="162" spans="1:10" customFormat="1" ht="35.1" customHeight="1" x14ac:dyDescent="0.25">
      <c r="A162" s="41">
        <v>9781472287007</v>
      </c>
      <c r="B162" s="41" t="s">
        <v>353</v>
      </c>
      <c r="C162" s="41" t="s">
        <v>354</v>
      </c>
      <c r="D162" s="41" t="s">
        <v>18</v>
      </c>
      <c r="E162" s="42" t="s">
        <v>26</v>
      </c>
      <c r="F162" s="43">
        <v>27.99</v>
      </c>
      <c r="G162" s="42" t="s">
        <v>60</v>
      </c>
      <c r="H162" s="44" t="s">
        <v>48</v>
      </c>
      <c r="I162" s="44"/>
      <c r="J162" s="41"/>
    </row>
    <row r="163" spans="1:10" customFormat="1" ht="35.1" customHeight="1" x14ac:dyDescent="0.25">
      <c r="A163" s="41">
        <v>9780316535458</v>
      </c>
      <c r="B163" s="41" t="s">
        <v>355</v>
      </c>
      <c r="C163" s="41" t="s">
        <v>356</v>
      </c>
      <c r="D163" s="41" t="s">
        <v>17</v>
      </c>
      <c r="E163" s="42" t="s">
        <v>357</v>
      </c>
      <c r="F163" s="43">
        <v>27.99</v>
      </c>
      <c r="G163" s="42" t="s">
        <v>60</v>
      </c>
      <c r="H163" s="44" t="s">
        <v>71</v>
      </c>
      <c r="I163" s="44"/>
      <c r="J163" s="41"/>
    </row>
    <row r="164" spans="1:10" customFormat="1" ht="35.1" customHeight="1" x14ac:dyDescent="0.25">
      <c r="A164" s="41">
        <v>9781473677623</v>
      </c>
      <c r="B164" s="41" t="s">
        <v>99</v>
      </c>
      <c r="C164" s="41" t="s">
        <v>100</v>
      </c>
      <c r="D164" s="41" t="s">
        <v>17</v>
      </c>
      <c r="E164" s="42" t="s">
        <v>25</v>
      </c>
      <c r="F164" s="43">
        <v>60</v>
      </c>
      <c r="G164" s="42" t="s">
        <v>60</v>
      </c>
      <c r="H164" s="44" t="s">
        <v>53</v>
      </c>
      <c r="I164" s="44"/>
      <c r="J164" s="41"/>
    </row>
    <row r="165" spans="1:10" customFormat="1" ht="35.1" customHeight="1" x14ac:dyDescent="0.25">
      <c r="A165" s="41">
        <v>9780762498208</v>
      </c>
      <c r="B165" s="41" t="s">
        <v>358</v>
      </c>
      <c r="C165" s="41" t="s">
        <v>359</v>
      </c>
      <c r="D165" s="41" t="s">
        <v>17</v>
      </c>
      <c r="E165" s="42" t="s">
        <v>360</v>
      </c>
      <c r="F165" s="43">
        <v>29.99</v>
      </c>
      <c r="G165" s="42" t="s">
        <v>60</v>
      </c>
      <c r="H165" s="44" t="s">
        <v>71</v>
      </c>
      <c r="I165" s="44"/>
      <c r="J165" s="41"/>
    </row>
    <row r="166" spans="1:10" customFormat="1" ht="35.1" customHeight="1" x14ac:dyDescent="0.25">
      <c r="A166" s="41">
        <v>9781445175676</v>
      </c>
      <c r="B166" s="41" t="s">
        <v>361</v>
      </c>
      <c r="C166" s="41" t="s">
        <v>362</v>
      </c>
      <c r="D166" s="41" t="s">
        <v>18</v>
      </c>
      <c r="E166" s="42" t="s">
        <v>363</v>
      </c>
      <c r="F166" s="43">
        <v>14.99</v>
      </c>
      <c r="G166" s="42" t="s">
        <v>60</v>
      </c>
      <c r="H166" s="44" t="s">
        <v>53</v>
      </c>
      <c r="I166" s="44"/>
      <c r="J166" s="41"/>
    </row>
    <row r="167" spans="1:10" customFormat="1" ht="35.1" customHeight="1" x14ac:dyDescent="0.25">
      <c r="A167" s="41">
        <v>9781445175690</v>
      </c>
      <c r="B167" s="41" t="s">
        <v>364</v>
      </c>
      <c r="C167" s="41" t="s">
        <v>362</v>
      </c>
      <c r="D167" s="41" t="s">
        <v>18</v>
      </c>
      <c r="E167" s="42" t="s">
        <v>363</v>
      </c>
      <c r="F167" s="43">
        <v>14.99</v>
      </c>
      <c r="G167" s="42" t="s">
        <v>60</v>
      </c>
      <c r="H167" s="44" t="s">
        <v>53</v>
      </c>
      <c r="I167" s="44"/>
      <c r="J167" s="41"/>
    </row>
    <row r="168" spans="1:10" customFormat="1" ht="35.1" customHeight="1" x14ac:dyDescent="0.25">
      <c r="A168" s="41">
        <v>9781445174846</v>
      </c>
      <c r="B168" s="41" t="s">
        <v>361</v>
      </c>
      <c r="C168" s="41" t="s">
        <v>362</v>
      </c>
      <c r="D168" s="41" t="s">
        <v>17</v>
      </c>
      <c r="E168" s="42" t="s">
        <v>363</v>
      </c>
      <c r="F168" s="43">
        <v>24.99</v>
      </c>
      <c r="G168" s="42" t="s">
        <v>60</v>
      </c>
      <c r="H168" s="44" t="s">
        <v>53</v>
      </c>
      <c r="I168" s="44"/>
      <c r="J168" s="41"/>
    </row>
    <row r="169" spans="1:10" customFormat="1" ht="35.1" customHeight="1" x14ac:dyDescent="0.25">
      <c r="A169" s="41">
        <v>9781445174877</v>
      </c>
      <c r="B169" s="41" t="s">
        <v>364</v>
      </c>
      <c r="C169" s="41" t="s">
        <v>362</v>
      </c>
      <c r="D169" s="41" t="s">
        <v>17</v>
      </c>
      <c r="E169" s="42" t="s">
        <v>363</v>
      </c>
      <c r="F169" s="43">
        <v>24.99</v>
      </c>
      <c r="G169" s="42" t="s">
        <v>60</v>
      </c>
      <c r="H169" s="44" t="s">
        <v>53</v>
      </c>
      <c r="I169" s="44"/>
      <c r="J169" s="41"/>
    </row>
    <row r="170" spans="1:10" customFormat="1" ht="35.1" customHeight="1" x14ac:dyDescent="0.25">
      <c r="A170" s="41">
        <v>9780762468201</v>
      </c>
      <c r="B170" s="41" t="s">
        <v>365</v>
      </c>
      <c r="C170" s="41" t="s">
        <v>366</v>
      </c>
      <c r="D170" s="41" t="s">
        <v>17</v>
      </c>
      <c r="E170" s="42" t="s">
        <v>360</v>
      </c>
      <c r="F170" s="43">
        <v>27.99</v>
      </c>
      <c r="G170" s="42" t="s">
        <v>60</v>
      </c>
      <c r="H170" s="44" t="s">
        <v>71</v>
      </c>
      <c r="I170" s="44"/>
      <c r="J170" s="41"/>
    </row>
    <row r="171" spans="1:10" customFormat="1" ht="35.1" customHeight="1" x14ac:dyDescent="0.25">
      <c r="A171" s="41">
        <v>9781445178332</v>
      </c>
      <c r="B171" s="41" t="s">
        <v>367</v>
      </c>
      <c r="C171" s="41" t="s">
        <v>368</v>
      </c>
      <c r="D171" s="41" t="s">
        <v>17</v>
      </c>
      <c r="E171" s="42" t="s">
        <v>363</v>
      </c>
      <c r="F171" s="43">
        <v>29.99</v>
      </c>
      <c r="G171" s="42" t="s">
        <v>60</v>
      </c>
      <c r="H171" s="44" t="s">
        <v>53</v>
      </c>
      <c r="I171" s="44"/>
      <c r="J171" s="41"/>
    </row>
    <row r="172" spans="1:10" customFormat="1" ht="35.1" customHeight="1" x14ac:dyDescent="0.25">
      <c r="A172" s="41">
        <v>9780759554757</v>
      </c>
      <c r="B172" s="41" t="s">
        <v>369</v>
      </c>
      <c r="C172" s="41" t="s">
        <v>370</v>
      </c>
      <c r="D172" s="41" t="s">
        <v>18</v>
      </c>
      <c r="E172" s="42" t="s">
        <v>357</v>
      </c>
      <c r="F172" s="43">
        <v>16.989999999999998</v>
      </c>
      <c r="G172" s="42" t="s">
        <v>60</v>
      </c>
      <c r="H172" s="44" t="s">
        <v>51</v>
      </c>
      <c r="I172" s="44"/>
      <c r="J172" s="41"/>
    </row>
    <row r="173" spans="1:10" customFormat="1" ht="35.1" customHeight="1" x14ac:dyDescent="0.25">
      <c r="A173" s="41">
        <v>9780759554719</v>
      </c>
      <c r="B173" s="41" t="s">
        <v>371</v>
      </c>
      <c r="C173" s="41" t="s">
        <v>370</v>
      </c>
      <c r="D173" s="41" t="s">
        <v>18</v>
      </c>
      <c r="E173" s="42" t="s">
        <v>357</v>
      </c>
      <c r="F173" s="43">
        <v>16.989999999999998</v>
      </c>
      <c r="G173" s="42" t="s">
        <v>60</v>
      </c>
      <c r="H173" s="44" t="s">
        <v>51</v>
      </c>
      <c r="I173" s="44"/>
      <c r="J173" s="41"/>
    </row>
    <row r="174" spans="1:10" customFormat="1" ht="35.1" customHeight="1" x14ac:dyDescent="0.25">
      <c r="A174" s="41">
        <v>9781445173481</v>
      </c>
      <c r="B174" s="41" t="s">
        <v>372</v>
      </c>
      <c r="C174" s="41" t="s">
        <v>373</v>
      </c>
      <c r="D174" s="41" t="s">
        <v>17</v>
      </c>
      <c r="E174" s="42" t="s">
        <v>363</v>
      </c>
      <c r="F174" s="43">
        <v>34.99</v>
      </c>
      <c r="G174" s="42" t="s">
        <v>60</v>
      </c>
      <c r="H174" s="44" t="s">
        <v>53</v>
      </c>
      <c r="I174" s="44"/>
      <c r="J174" s="41"/>
    </row>
    <row r="175" spans="1:10" customFormat="1" ht="35.1" customHeight="1" x14ac:dyDescent="0.25">
      <c r="A175" s="41">
        <v>9780316330626</v>
      </c>
      <c r="B175" s="41" t="s">
        <v>374</v>
      </c>
      <c r="C175" s="41" t="s">
        <v>375</v>
      </c>
      <c r="D175" s="41" t="s">
        <v>17</v>
      </c>
      <c r="E175" s="42" t="s">
        <v>357</v>
      </c>
      <c r="F175" s="43">
        <v>29.99</v>
      </c>
      <c r="G175" s="42" t="s">
        <v>60</v>
      </c>
      <c r="H175" s="44" t="s">
        <v>53</v>
      </c>
      <c r="I175" s="44"/>
      <c r="J175" s="41"/>
    </row>
    <row r="176" spans="1:10" customFormat="1" ht="35.1" customHeight="1" x14ac:dyDescent="0.25">
      <c r="A176" s="41">
        <v>9780759554955</v>
      </c>
      <c r="B176" s="41" t="s">
        <v>376</v>
      </c>
      <c r="C176" s="41" t="s">
        <v>377</v>
      </c>
      <c r="D176" s="41" t="s">
        <v>17</v>
      </c>
      <c r="E176" s="42" t="s">
        <v>357</v>
      </c>
      <c r="F176" s="43">
        <v>27.99</v>
      </c>
      <c r="G176" s="42" t="s">
        <v>60</v>
      </c>
      <c r="H176" s="44" t="s">
        <v>50</v>
      </c>
      <c r="I176" s="44"/>
      <c r="J176" s="41"/>
    </row>
    <row r="177" spans="1:10" customFormat="1" ht="35.1" customHeight="1" x14ac:dyDescent="0.25">
      <c r="A177" s="41">
        <v>9781445177243</v>
      </c>
      <c r="B177" s="41" t="s">
        <v>378</v>
      </c>
      <c r="C177" s="41" t="s">
        <v>379</v>
      </c>
      <c r="D177" s="41" t="s">
        <v>17</v>
      </c>
      <c r="E177" s="42" t="s">
        <v>363</v>
      </c>
      <c r="F177" s="43">
        <v>29.99</v>
      </c>
      <c r="G177" s="42" t="s">
        <v>60</v>
      </c>
      <c r="H177" s="44" t="s">
        <v>53</v>
      </c>
      <c r="I177" s="44"/>
      <c r="J177" s="41"/>
    </row>
    <row r="178" spans="1:10" customFormat="1" ht="35.1" customHeight="1" x14ac:dyDescent="0.25">
      <c r="A178" s="41">
        <v>9781445177236</v>
      </c>
      <c r="B178" s="41" t="s">
        <v>380</v>
      </c>
      <c r="C178" s="41" t="s">
        <v>379</v>
      </c>
      <c r="D178" s="41" t="s">
        <v>17</v>
      </c>
      <c r="E178" s="42" t="s">
        <v>363</v>
      </c>
      <c r="F178" s="43">
        <v>29.99</v>
      </c>
      <c r="G178" s="42" t="s">
        <v>60</v>
      </c>
      <c r="H178" s="44" t="s">
        <v>53</v>
      </c>
      <c r="I178" s="44"/>
      <c r="J178" s="41"/>
    </row>
    <row r="179" spans="1:10" customFormat="1" ht="35.1" customHeight="1" x14ac:dyDescent="0.25">
      <c r="A179" s="41">
        <v>9781445177366</v>
      </c>
      <c r="B179" s="41" t="s">
        <v>381</v>
      </c>
      <c r="C179" s="41" t="s">
        <v>379</v>
      </c>
      <c r="D179" s="41" t="s">
        <v>17</v>
      </c>
      <c r="E179" s="42" t="s">
        <v>363</v>
      </c>
      <c r="F179" s="43">
        <v>29.99</v>
      </c>
      <c r="G179" s="42" t="s">
        <v>60</v>
      </c>
      <c r="H179" s="44" t="s">
        <v>53</v>
      </c>
      <c r="I179" s="44"/>
      <c r="J179" s="41"/>
    </row>
    <row r="180" spans="1:10" customFormat="1" ht="35.1" customHeight="1" x14ac:dyDescent="0.25">
      <c r="A180" s="41">
        <v>9781445177311</v>
      </c>
      <c r="B180" s="41" t="s">
        <v>382</v>
      </c>
      <c r="C180" s="41" t="s">
        <v>379</v>
      </c>
      <c r="D180" s="41" t="s">
        <v>17</v>
      </c>
      <c r="E180" s="42" t="s">
        <v>363</v>
      </c>
      <c r="F180" s="43">
        <v>29.99</v>
      </c>
      <c r="G180" s="42" t="s">
        <v>60</v>
      </c>
      <c r="H180" s="44" t="s">
        <v>53</v>
      </c>
      <c r="I180" s="44"/>
      <c r="J180" s="41"/>
    </row>
    <row r="181" spans="1:10" customFormat="1" ht="35.1" customHeight="1" x14ac:dyDescent="0.25">
      <c r="A181" s="41">
        <v>9781445177335</v>
      </c>
      <c r="B181" s="41" t="s">
        <v>383</v>
      </c>
      <c r="C181" s="41" t="s">
        <v>379</v>
      </c>
      <c r="D181" s="41" t="s">
        <v>17</v>
      </c>
      <c r="E181" s="42" t="s">
        <v>363</v>
      </c>
      <c r="F181" s="43">
        <v>29.99</v>
      </c>
      <c r="G181" s="42" t="s">
        <v>60</v>
      </c>
      <c r="H181" s="44" t="s">
        <v>53</v>
      </c>
      <c r="I181" s="44"/>
      <c r="J181" s="41"/>
    </row>
    <row r="182" spans="1:10" customFormat="1" ht="35.1" customHeight="1" x14ac:dyDescent="0.25">
      <c r="A182" s="41">
        <v>9781445177328</v>
      </c>
      <c r="B182" s="41" t="s">
        <v>384</v>
      </c>
      <c r="C182" s="41" t="s">
        <v>379</v>
      </c>
      <c r="D182" s="41" t="s">
        <v>17</v>
      </c>
      <c r="E182" s="42" t="s">
        <v>363</v>
      </c>
      <c r="F182" s="43">
        <v>29.99</v>
      </c>
      <c r="G182" s="42" t="s">
        <v>60</v>
      </c>
      <c r="H182" s="44" t="s">
        <v>53</v>
      </c>
      <c r="I182" s="44"/>
      <c r="J182" s="41"/>
    </row>
    <row r="183" spans="1:10" customFormat="1" ht="35.1" customHeight="1" x14ac:dyDescent="0.25">
      <c r="A183" s="41">
        <v>9780759556164</v>
      </c>
      <c r="B183" s="41" t="s">
        <v>385</v>
      </c>
      <c r="C183" s="41" t="s">
        <v>386</v>
      </c>
      <c r="D183" s="41" t="s">
        <v>18</v>
      </c>
      <c r="E183" s="42" t="s">
        <v>357</v>
      </c>
      <c r="F183" s="43">
        <v>19.989999999999998</v>
      </c>
      <c r="G183" s="42" t="s">
        <v>60</v>
      </c>
      <c r="H183" s="44" t="s">
        <v>50</v>
      </c>
      <c r="I183" s="44"/>
      <c r="J183" s="41"/>
    </row>
    <row r="184" spans="1:10" customFormat="1" ht="35.1" customHeight="1" x14ac:dyDescent="0.25">
      <c r="A184" s="41">
        <v>9780762463015</v>
      </c>
      <c r="B184" s="41" t="s">
        <v>387</v>
      </c>
      <c r="C184" s="41" t="s">
        <v>388</v>
      </c>
      <c r="D184" s="41" t="s">
        <v>17</v>
      </c>
      <c r="E184" s="42" t="s">
        <v>360</v>
      </c>
      <c r="F184" s="43">
        <v>29.99</v>
      </c>
      <c r="G184" s="42" t="s">
        <v>60</v>
      </c>
      <c r="H184" s="44" t="s">
        <v>53</v>
      </c>
      <c r="I184" s="44"/>
      <c r="J184" s="41"/>
    </row>
    <row r="185" spans="1:10" customFormat="1" ht="35.1" customHeight="1" x14ac:dyDescent="0.25">
      <c r="A185" s="41">
        <v>9781922419057</v>
      </c>
      <c r="B185" s="41" t="s">
        <v>389</v>
      </c>
      <c r="C185" s="41" t="s">
        <v>390</v>
      </c>
      <c r="D185" s="41" t="s">
        <v>17</v>
      </c>
      <c r="E185" s="42" t="s">
        <v>20</v>
      </c>
      <c r="F185" s="43">
        <v>19.989999999999998</v>
      </c>
      <c r="G185" s="42" t="s">
        <v>60</v>
      </c>
      <c r="H185" s="44" t="s">
        <v>56</v>
      </c>
      <c r="I185" s="44"/>
      <c r="J185" s="41"/>
    </row>
    <row r="186" spans="1:10" customFormat="1" ht="35.1" customHeight="1" x14ac:dyDescent="0.25">
      <c r="A186" s="41">
        <v>9781922419040</v>
      </c>
      <c r="B186" s="41" t="s">
        <v>391</v>
      </c>
      <c r="C186" s="41" t="s">
        <v>390</v>
      </c>
      <c r="D186" s="41" t="s">
        <v>17</v>
      </c>
      <c r="E186" s="42" t="s">
        <v>20</v>
      </c>
      <c r="F186" s="43">
        <v>19.989999999999998</v>
      </c>
      <c r="G186" s="42" t="s">
        <v>60</v>
      </c>
      <c r="H186" s="44" t="s">
        <v>56</v>
      </c>
      <c r="I186" s="44"/>
      <c r="J186" s="41"/>
    </row>
    <row r="187" spans="1:10" customFormat="1" ht="35.1" customHeight="1" x14ac:dyDescent="0.25">
      <c r="A187" s="41">
        <v>9780759555167</v>
      </c>
      <c r="B187" s="41" t="s">
        <v>392</v>
      </c>
      <c r="C187" s="41" t="s">
        <v>393</v>
      </c>
      <c r="D187" s="41" t="s">
        <v>18</v>
      </c>
      <c r="E187" s="42" t="s">
        <v>357</v>
      </c>
      <c r="F187" s="43">
        <v>19.989999999999998</v>
      </c>
      <c r="G187" s="42" t="s">
        <v>60</v>
      </c>
      <c r="H187" s="44" t="s">
        <v>51</v>
      </c>
      <c r="I187" s="44"/>
      <c r="J187" s="41"/>
    </row>
    <row r="188" spans="1:10" customFormat="1" ht="35.1" customHeight="1" x14ac:dyDescent="0.25">
      <c r="A188" s="41">
        <v>9781444939033</v>
      </c>
      <c r="B188" s="41" t="s">
        <v>394</v>
      </c>
      <c r="C188" s="41" t="s">
        <v>395</v>
      </c>
      <c r="D188" s="41" t="s">
        <v>17</v>
      </c>
      <c r="E188" s="42" t="s">
        <v>396</v>
      </c>
      <c r="F188" s="43">
        <v>39.99</v>
      </c>
      <c r="G188" s="42" t="s">
        <v>60</v>
      </c>
      <c r="H188" s="44" t="s">
        <v>53</v>
      </c>
      <c r="I188" s="44"/>
      <c r="J188" s="41"/>
    </row>
    <row r="189" spans="1:10" customFormat="1" ht="35.1" customHeight="1" x14ac:dyDescent="0.25">
      <c r="A189" s="41">
        <v>9781445173580</v>
      </c>
      <c r="B189" s="41" t="s">
        <v>397</v>
      </c>
      <c r="C189" s="41" t="s">
        <v>398</v>
      </c>
      <c r="D189" s="41" t="s">
        <v>17</v>
      </c>
      <c r="E189" s="42" t="s">
        <v>363</v>
      </c>
      <c r="F189" s="43">
        <v>34.99</v>
      </c>
      <c r="G189" s="42" t="s">
        <v>60</v>
      </c>
      <c r="H189" s="44" t="s">
        <v>53</v>
      </c>
      <c r="I189" s="44"/>
      <c r="J189" s="41"/>
    </row>
    <row r="190" spans="1:10" customFormat="1" ht="35.1" customHeight="1" x14ac:dyDescent="0.25">
      <c r="A190" s="41">
        <v>9781445173566</v>
      </c>
      <c r="B190" s="41" t="s">
        <v>399</v>
      </c>
      <c r="C190" s="41" t="s">
        <v>398</v>
      </c>
      <c r="D190" s="41" t="s">
        <v>17</v>
      </c>
      <c r="E190" s="42" t="s">
        <v>363</v>
      </c>
      <c r="F190" s="43">
        <v>34.99</v>
      </c>
      <c r="G190" s="42" t="s">
        <v>60</v>
      </c>
      <c r="H190" s="44" t="s">
        <v>53</v>
      </c>
      <c r="I190" s="44"/>
      <c r="J190" s="41"/>
    </row>
    <row r="191" spans="1:10" customFormat="1" ht="35.1" customHeight="1" x14ac:dyDescent="0.25">
      <c r="A191" s="41">
        <v>9781445173511</v>
      </c>
      <c r="B191" s="41" t="s">
        <v>400</v>
      </c>
      <c r="C191" s="41" t="s">
        <v>398</v>
      </c>
      <c r="D191" s="41" t="s">
        <v>17</v>
      </c>
      <c r="E191" s="42" t="s">
        <v>363</v>
      </c>
      <c r="F191" s="43">
        <v>34.99</v>
      </c>
      <c r="G191" s="42" t="s">
        <v>60</v>
      </c>
      <c r="H191" s="44" t="s">
        <v>53</v>
      </c>
      <c r="I191" s="44"/>
      <c r="J191" s="41"/>
    </row>
    <row r="192" spans="1:10" customFormat="1" ht="35.1" customHeight="1" x14ac:dyDescent="0.25">
      <c r="A192" s="41">
        <v>9781445173184</v>
      </c>
      <c r="B192" s="41" t="s">
        <v>401</v>
      </c>
      <c r="C192" s="41" t="s">
        <v>398</v>
      </c>
      <c r="D192" s="41" t="s">
        <v>17</v>
      </c>
      <c r="E192" s="42" t="s">
        <v>363</v>
      </c>
      <c r="F192" s="43">
        <v>34.99</v>
      </c>
      <c r="G192" s="42" t="s">
        <v>60</v>
      </c>
      <c r="H192" s="44" t="s">
        <v>53</v>
      </c>
      <c r="I192" s="44"/>
      <c r="J192" s="41"/>
    </row>
    <row r="193" spans="1:10" customFormat="1" ht="35.1" customHeight="1" x14ac:dyDescent="0.25">
      <c r="A193" s="41">
        <v>9781445173542</v>
      </c>
      <c r="B193" s="41" t="s">
        <v>402</v>
      </c>
      <c r="C193" s="41" t="s">
        <v>398</v>
      </c>
      <c r="D193" s="41" t="s">
        <v>17</v>
      </c>
      <c r="E193" s="42" t="s">
        <v>363</v>
      </c>
      <c r="F193" s="43">
        <v>34.99</v>
      </c>
      <c r="G193" s="42" t="s">
        <v>60</v>
      </c>
      <c r="H193" s="44" t="s">
        <v>53</v>
      </c>
      <c r="I193" s="44"/>
      <c r="J193" s="41"/>
    </row>
    <row r="194" spans="1:10" customFormat="1" ht="35.1" customHeight="1" x14ac:dyDescent="0.25">
      <c r="A194" s="41">
        <v>9781445178561</v>
      </c>
      <c r="B194" s="41" t="s">
        <v>403</v>
      </c>
      <c r="C194" s="41" t="s">
        <v>404</v>
      </c>
      <c r="D194" s="41" t="s">
        <v>17</v>
      </c>
      <c r="E194" s="42" t="s">
        <v>363</v>
      </c>
      <c r="F194" s="43">
        <v>29.99</v>
      </c>
      <c r="G194" s="42" t="s">
        <v>60</v>
      </c>
      <c r="H194" s="44" t="s">
        <v>53</v>
      </c>
      <c r="I194" s="44"/>
      <c r="J194" s="41"/>
    </row>
    <row r="195" spans="1:10" customFormat="1" ht="35.1" customHeight="1" x14ac:dyDescent="0.25">
      <c r="A195" s="41">
        <v>9780316538893</v>
      </c>
      <c r="B195" s="41" t="s">
        <v>405</v>
      </c>
      <c r="C195" s="41" t="s">
        <v>406</v>
      </c>
      <c r="D195" s="41" t="s">
        <v>17</v>
      </c>
      <c r="E195" s="42" t="s">
        <v>357</v>
      </c>
      <c r="F195" s="43">
        <v>39.99</v>
      </c>
      <c r="G195" s="42" t="s">
        <v>60</v>
      </c>
      <c r="H195" s="44" t="s">
        <v>53</v>
      </c>
      <c r="I195" s="44"/>
      <c r="J195" s="41"/>
    </row>
    <row r="196" spans="1:10" customFormat="1" ht="35.1" customHeight="1" x14ac:dyDescent="0.25">
      <c r="A196" s="41">
        <v>9781526317568</v>
      </c>
      <c r="B196" s="41" t="s">
        <v>407</v>
      </c>
      <c r="C196" s="41" t="s">
        <v>408</v>
      </c>
      <c r="D196" s="41" t="s">
        <v>17</v>
      </c>
      <c r="E196" s="42" t="s">
        <v>409</v>
      </c>
      <c r="F196" s="43">
        <v>29.99</v>
      </c>
      <c r="G196" s="42" t="s">
        <v>60</v>
      </c>
      <c r="H196" s="44" t="s">
        <v>53</v>
      </c>
      <c r="I196" s="44"/>
      <c r="J196" s="41"/>
    </row>
    <row r="197" spans="1:10" customFormat="1" ht="35.1" customHeight="1" x14ac:dyDescent="0.25">
      <c r="A197" s="41">
        <v>9781445158310</v>
      </c>
      <c r="B197" s="41" t="s">
        <v>410</v>
      </c>
      <c r="C197" s="41" t="s">
        <v>411</v>
      </c>
      <c r="D197" s="41" t="s">
        <v>18</v>
      </c>
      <c r="E197" s="42" t="s">
        <v>363</v>
      </c>
      <c r="F197" s="43">
        <v>13.99</v>
      </c>
      <c r="G197" s="42" t="s">
        <v>60</v>
      </c>
      <c r="H197" s="44" t="s">
        <v>53</v>
      </c>
      <c r="I197" s="44"/>
      <c r="J197" s="41"/>
    </row>
    <row r="198" spans="1:10" customFormat="1" ht="35.1" customHeight="1" x14ac:dyDescent="0.25">
      <c r="A198" s="41">
        <v>9781445158334</v>
      </c>
      <c r="B198" s="41" t="s">
        <v>412</v>
      </c>
      <c r="C198" s="41" t="s">
        <v>411</v>
      </c>
      <c r="D198" s="41" t="s">
        <v>18</v>
      </c>
      <c r="E198" s="42" t="s">
        <v>363</v>
      </c>
      <c r="F198" s="43">
        <v>13.99</v>
      </c>
      <c r="G198" s="42" t="s">
        <v>60</v>
      </c>
      <c r="H198" s="44" t="s">
        <v>53</v>
      </c>
      <c r="I198" s="44"/>
      <c r="J198" s="41"/>
    </row>
    <row r="199" spans="1:10" customFormat="1" ht="35.1" customHeight="1" x14ac:dyDescent="0.25">
      <c r="A199" s="41">
        <v>9781445173948</v>
      </c>
      <c r="B199" s="41" t="s">
        <v>413</v>
      </c>
      <c r="C199" s="41" t="s">
        <v>414</v>
      </c>
      <c r="D199" s="41" t="s">
        <v>17</v>
      </c>
      <c r="E199" s="42" t="s">
        <v>363</v>
      </c>
      <c r="F199" s="43">
        <v>24.99</v>
      </c>
      <c r="G199" s="42" t="s">
        <v>60</v>
      </c>
      <c r="H199" s="44" t="s">
        <v>53</v>
      </c>
      <c r="I199" s="44"/>
      <c r="J199" s="41"/>
    </row>
    <row r="200" spans="1:10" customFormat="1" ht="35.1" customHeight="1" x14ac:dyDescent="0.25">
      <c r="A200" s="41">
        <v>9781445174839</v>
      </c>
      <c r="B200" s="41" t="s">
        <v>415</v>
      </c>
      <c r="C200" s="41" t="s">
        <v>414</v>
      </c>
      <c r="D200" s="41" t="s">
        <v>17</v>
      </c>
      <c r="E200" s="42" t="s">
        <v>363</v>
      </c>
      <c r="F200" s="43">
        <v>24.99</v>
      </c>
      <c r="G200" s="42" t="s">
        <v>60</v>
      </c>
      <c r="H200" s="44" t="s">
        <v>53</v>
      </c>
      <c r="I200" s="44"/>
      <c r="J200" s="41"/>
    </row>
    <row r="201" spans="1:10" customFormat="1" ht="35.1" customHeight="1" x14ac:dyDescent="0.25">
      <c r="A201" s="41">
        <v>9781445174853</v>
      </c>
      <c r="B201" s="41" t="s">
        <v>416</v>
      </c>
      <c r="C201" s="41" t="s">
        <v>414</v>
      </c>
      <c r="D201" s="41" t="s">
        <v>17</v>
      </c>
      <c r="E201" s="42" t="s">
        <v>363</v>
      </c>
      <c r="F201" s="43">
        <v>24.99</v>
      </c>
      <c r="G201" s="42" t="s">
        <v>60</v>
      </c>
      <c r="H201" s="44" t="s">
        <v>53</v>
      </c>
      <c r="I201" s="44"/>
      <c r="J201" s="41"/>
    </row>
    <row r="202" spans="1:10" customFormat="1" ht="35.1" customHeight="1" x14ac:dyDescent="0.25">
      <c r="A202" s="41">
        <v>9781445173962</v>
      </c>
      <c r="B202" s="41" t="s">
        <v>413</v>
      </c>
      <c r="C202" s="41" t="s">
        <v>414</v>
      </c>
      <c r="D202" s="41" t="s">
        <v>18</v>
      </c>
      <c r="E202" s="42" t="s">
        <v>363</v>
      </c>
      <c r="F202" s="43">
        <v>14.99</v>
      </c>
      <c r="G202" s="42" t="s">
        <v>60</v>
      </c>
      <c r="H202" s="44" t="s">
        <v>53</v>
      </c>
      <c r="I202" s="44"/>
      <c r="J202" s="41"/>
    </row>
    <row r="203" spans="1:10" customFormat="1" ht="35.1" customHeight="1" x14ac:dyDescent="0.25">
      <c r="A203" s="41">
        <v>9781445175713</v>
      </c>
      <c r="B203" s="41" t="s">
        <v>415</v>
      </c>
      <c r="C203" s="41" t="s">
        <v>414</v>
      </c>
      <c r="D203" s="41" t="s">
        <v>18</v>
      </c>
      <c r="E203" s="42" t="s">
        <v>363</v>
      </c>
      <c r="F203" s="43">
        <v>14.99</v>
      </c>
      <c r="G203" s="42" t="s">
        <v>60</v>
      </c>
      <c r="H203" s="44" t="s">
        <v>53</v>
      </c>
      <c r="I203" s="44"/>
      <c r="J203" s="41"/>
    </row>
    <row r="204" spans="1:10" customFormat="1" ht="35.1" customHeight="1" x14ac:dyDescent="0.25">
      <c r="A204" s="41">
        <v>9781445175638</v>
      </c>
      <c r="B204" s="41" t="s">
        <v>416</v>
      </c>
      <c r="C204" s="41" t="s">
        <v>414</v>
      </c>
      <c r="D204" s="41" t="s">
        <v>18</v>
      </c>
      <c r="E204" s="42" t="s">
        <v>363</v>
      </c>
      <c r="F204" s="43">
        <v>14.99</v>
      </c>
      <c r="G204" s="42" t="s">
        <v>60</v>
      </c>
      <c r="H204" s="44" t="s">
        <v>53</v>
      </c>
      <c r="I204" s="44"/>
      <c r="J204" s="41"/>
    </row>
    <row r="205" spans="1:10" customFormat="1" ht="35.1" customHeight="1" x14ac:dyDescent="0.25">
      <c r="A205" s="41">
        <v>9781445177106</v>
      </c>
      <c r="B205" s="41" t="s">
        <v>417</v>
      </c>
      <c r="C205" s="41" t="s">
        <v>418</v>
      </c>
      <c r="D205" s="41" t="s">
        <v>18</v>
      </c>
      <c r="E205" s="42" t="s">
        <v>363</v>
      </c>
      <c r="F205" s="43">
        <v>14.99</v>
      </c>
      <c r="G205" s="42" t="s">
        <v>60</v>
      </c>
      <c r="H205" s="44" t="s">
        <v>53</v>
      </c>
      <c r="I205" s="44"/>
      <c r="J205" s="41"/>
    </row>
    <row r="206" spans="1:10" customFormat="1" ht="35.1" customHeight="1" x14ac:dyDescent="0.25">
      <c r="A206" s="41">
        <v>9781445177083</v>
      </c>
      <c r="B206" s="41" t="s">
        <v>417</v>
      </c>
      <c r="C206" s="41" t="s">
        <v>418</v>
      </c>
      <c r="D206" s="41" t="s">
        <v>17</v>
      </c>
      <c r="E206" s="42" t="s">
        <v>363</v>
      </c>
      <c r="F206" s="43">
        <v>24.99</v>
      </c>
      <c r="G206" s="42" t="s">
        <v>60</v>
      </c>
      <c r="H206" s="44" t="s">
        <v>53</v>
      </c>
      <c r="I206" s="44"/>
      <c r="J206" s="41"/>
    </row>
    <row r="207" spans="1:10" customFormat="1" ht="35.1" customHeight="1" x14ac:dyDescent="0.25">
      <c r="A207" s="41">
        <v>9780316459846</v>
      </c>
      <c r="B207" s="41" t="s">
        <v>419</v>
      </c>
      <c r="C207" s="41" t="s">
        <v>420</v>
      </c>
      <c r="D207" s="41" t="s">
        <v>17</v>
      </c>
      <c r="E207" s="42" t="s">
        <v>357</v>
      </c>
      <c r="F207" s="43">
        <v>29.99</v>
      </c>
      <c r="G207" s="42" t="s">
        <v>60</v>
      </c>
      <c r="H207" s="44" t="s">
        <v>53</v>
      </c>
      <c r="I207" s="44"/>
      <c r="J207" s="41"/>
    </row>
    <row r="208" spans="1:10" customFormat="1" ht="35.1" customHeight="1" x14ac:dyDescent="0.25">
      <c r="A208" s="41">
        <v>9780762475605</v>
      </c>
      <c r="B208" s="41" t="s">
        <v>421</v>
      </c>
      <c r="C208" s="41" t="s">
        <v>422</v>
      </c>
      <c r="D208" s="41" t="s">
        <v>17</v>
      </c>
      <c r="E208" s="42" t="s">
        <v>360</v>
      </c>
      <c r="F208" s="43">
        <v>29.99</v>
      </c>
      <c r="G208" s="42" t="s">
        <v>60</v>
      </c>
      <c r="H208" s="44" t="s">
        <v>48</v>
      </c>
      <c r="I208" s="44"/>
      <c r="J208" s="41"/>
    </row>
    <row r="209" spans="1:10" customFormat="1" ht="35.1" customHeight="1" x14ac:dyDescent="0.25">
      <c r="A209" s="41">
        <v>9781445175652</v>
      </c>
      <c r="B209" s="41" t="s">
        <v>423</v>
      </c>
      <c r="C209" s="41" t="s">
        <v>424</v>
      </c>
      <c r="D209" s="41" t="s">
        <v>18</v>
      </c>
      <c r="E209" s="42" t="s">
        <v>363</v>
      </c>
      <c r="F209" s="43">
        <v>14.99</v>
      </c>
      <c r="G209" s="42" t="s">
        <v>60</v>
      </c>
      <c r="H209" s="44" t="s">
        <v>53</v>
      </c>
      <c r="I209" s="44"/>
      <c r="J209" s="41"/>
    </row>
    <row r="210" spans="1:10" customFormat="1" ht="35.1" customHeight="1" x14ac:dyDescent="0.25">
      <c r="A210" s="41">
        <v>9781445175553</v>
      </c>
      <c r="B210" s="41" t="s">
        <v>425</v>
      </c>
      <c r="C210" s="41" t="s">
        <v>424</v>
      </c>
      <c r="D210" s="41" t="s">
        <v>18</v>
      </c>
      <c r="E210" s="42" t="s">
        <v>363</v>
      </c>
      <c r="F210" s="43">
        <v>14.99</v>
      </c>
      <c r="G210" s="42" t="s">
        <v>60</v>
      </c>
      <c r="H210" s="44" t="s">
        <v>53</v>
      </c>
      <c r="I210" s="44"/>
      <c r="J210" s="41"/>
    </row>
    <row r="211" spans="1:10" customFormat="1" ht="35.1" customHeight="1" x14ac:dyDescent="0.25">
      <c r="A211" s="41">
        <v>9781445175584</v>
      </c>
      <c r="B211" s="41" t="s">
        <v>426</v>
      </c>
      <c r="C211" s="41" t="s">
        <v>424</v>
      </c>
      <c r="D211" s="41" t="s">
        <v>18</v>
      </c>
      <c r="E211" s="42" t="s">
        <v>363</v>
      </c>
      <c r="F211" s="43">
        <v>14.99</v>
      </c>
      <c r="G211" s="42" t="s">
        <v>60</v>
      </c>
      <c r="H211" s="44" t="s">
        <v>53</v>
      </c>
      <c r="I211" s="44"/>
      <c r="J211" s="41"/>
    </row>
    <row r="212" spans="1:10" customFormat="1" ht="35.1" customHeight="1" x14ac:dyDescent="0.25">
      <c r="A212" s="41">
        <v>9781445174037</v>
      </c>
      <c r="B212" s="41" t="s">
        <v>427</v>
      </c>
      <c r="C212" s="41" t="s">
        <v>424</v>
      </c>
      <c r="D212" s="41" t="s">
        <v>17</v>
      </c>
      <c r="E212" s="42" t="s">
        <v>363</v>
      </c>
      <c r="F212" s="43">
        <v>29.99</v>
      </c>
      <c r="G212" s="42" t="s">
        <v>60</v>
      </c>
      <c r="H212" s="44" t="s">
        <v>53</v>
      </c>
      <c r="I212" s="44"/>
      <c r="J212" s="41"/>
    </row>
    <row r="213" spans="1:10" customFormat="1" ht="35.1" customHeight="1" x14ac:dyDescent="0.25">
      <c r="A213" s="41">
        <v>9781445174556</v>
      </c>
      <c r="B213" s="41" t="s">
        <v>428</v>
      </c>
      <c r="C213" s="41" t="s">
        <v>424</v>
      </c>
      <c r="D213" s="41" t="s">
        <v>17</v>
      </c>
      <c r="E213" s="42" t="s">
        <v>363</v>
      </c>
      <c r="F213" s="43">
        <v>29.99</v>
      </c>
      <c r="G213" s="42" t="s">
        <v>60</v>
      </c>
      <c r="H213" s="44" t="s">
        <v>53</v>
      </c>
      <c r="I213" s="44"/>
      <c r="J213" s="41"/>
    </row>
    <row r="214" spans="1:10" customFormat="1" ht="35.1" customHeight="1" x14ac:dyDescent="0.25">
      <c r="A214" s="41">
        <v>9781445174532</v>
      </c>
      <c r="B214" s="41" t="s">
        <v>429</v>
      </c>
      <c r="C214" s="41" t="s">
        <v>424</v>
      </c>
      <c r="D214" s="41" t="s">
        <v>17</v>
      </c>
      <c r="E214" s="42" t="s">
        <v>363</v>
      </c>
      <c r="F214" s="43">
        <v>29.99</v>
      </c>
      <c r="G214" s="42" t="s">
        <v>60</v>
      </c>
      <c r="H214" s="44" t="s">
        <v>53</v>
      </c>
      <c r="I214" s="44"/>
      <c r="J214" s="41"/>
    </row>
    <row r="215" spans="1:10" customFormat="1" ht="35.1" customHeight="1" x14ac:dyDescent="0.25">
      <c r="A215" s="41">
        <v>9781445174594</v>
      </c>
      <c r="B215" s="41" t="s">
        <v>430</v>
      </c>
      <c r="C215" s="41" t="s">
        <v>424</v>
      </c>
      <c r="D215" s="41" t="s">
        <v>17</v>
      </c>
      <c r="E215" s="42" t="s">
        <v>363</v>
      </c>
      <c r="F215" s="43">
        <v>29.99</v>
      </c>
      <c r="G215" s="42" t="s">
        <v>60</v>
      </c>
      <c r="H215" s="44" t="s">
        <v>53</v>
      </c>
      <c r="I215" s="44"/>
      <c r="J215" s="41"/>
    </row>
    <row r="216" spans="1:10" customFormat="1" ht="35.1" customHeight="1" x14ac:dyDescent="0.25">
      <c r="A216" s="41">
        <v>9781445174617</v>
      </c>
      <c r="B216" s="41" t="s">
        <v>431</v>
      </c>
      <c r="C216" s="41" t="s">
        <v>424</v>
      </c>
      <c r="D216" s="41" t="s">
        <v>17</v>
      </c>
      <c r="E216" s="42" t="s">
        <v>363</v>
      </c>
      <c r="F216" s="43">
        <v>29.99</v>
      </c>
      <c r="G216" s="42" t="s">
        <v>60</v>
      </c>
      <c r="H216" s="44" t="s">
        <v>53</v>
      </c>
      <c r="I216" s="44"/>
      <c r="J216" s="41"/>
    </row>
    <row r="217" spans="1:10" customFormat="1" ht="35.1" customHeight="1" x14ac:dyDescent="0.25">
      <c r="A217" s="41">
        <v>9781445174570</v>
      </c>
      <c r="B217" s="41" t="s">
        <v>432</v>
      </c>
      <c r="C217" s="41" t="s">
        <v>424</v>
      </c>
      <c r="D217" s="41" t="s">
        <v>17</v>
      </c>
      <c r="E217" s="42" t="s">
        <v>363</v>
      </c>
      <c r="F217" s="43">
        <v>29.99</v>
      </c>
      <c r="G217" s="42" t="s">
        <v>60</v>
      </c>
      <c r="H217" s="44" t="s">
        <v>53</v>
      </c>
      <c r="I217" s="44"/>
      <c r="J217" s="41"/>
    </row>
    <row r="218" spans="1:10" customFormat="1" ht="35.1" customHeight="1" x14ac:dyDescent="0.25">
      <c r="A218" s="41">
        <v>9781445174860</v>
      </c>
      <c r="B218" s="41" t="s">
        <v>423</v>
      </c>
      <c r="C218" s="41" t="s">
        <v>424</v>
      </c>
      <c r="D218" s="41" t="s">
        <v>17</v>
      </c>
      <c r="E218" s="42" t="s">
        <v>363</v>
      </c>
      <c r="F218" s="43">
        <v>24.99</v>
      </c>
      <c r="G218" s="42" t="s">
        <v>60</v>
      </c>
      <c r="H218" s="44" t="s">
        <v>53</v>
      </c>
      <c r="I218" s="44"/>
      <c r="J218" s="41"/>
    </row>
    <row r="219" spans="1:10" customFormat="1" ht="35.1" customHeight="1" x14ac:dyDescent="0.25">
      <c r="A219" s="41">
        <v>9781445175539</v>
      </c>
      <c r="B219" s="41" t="s">
        <v>425</v>
      </c>
      <c r="C219" s="41" t="s">
        <v>424</v>
      </c>
      <c r="D219" s="41" t="s">
        <v>17</v>
      </c>
      <c r="E219" s="42" t="s">
        <v>363</v>
      </c>
      <c r="F219" s="43">
        <v>24.99</v>
      </c>
      <c r="G219" s="42" t="s">
        <v>60</v>
      </c>
      <c r="H219" s="44" t="s">
        <v>53</v>
      </c>
      <c r="I219" s="44"/>
      <c r="J219" s="41"/>
    </row>
    <row r="220" spans="1:10" customFormat="1" ht="35.1" customHeight="1" x14ac:dyDescent="0.25">
      <c r="A220" s="41">
        <v>9781445175560</v>
      </c>
      <c r="B220" s="41" t="s">
        <v>426</v>
      </c>
      <c r="C220" s="41" t="s">
        <v>424</v>
      </c>
      <c r="D220" s="41" t="s">
        <v>17</v>
      </c>
      <c r="E220" s="42" t="s">
        <v>363</v>
      </c>
      <c r="F220" s="43">
        <v>24.99</v>
      </c>
      <c r="G220" s="42" t="s">
        <v>60</v>
      </c>
      <c r="H220" s="44" t="s">
        <v>53</v>
      </c>
      <c r="I220" s="44"/>
      <c r="J220" s="41"/>
    </row>
    <row r="221" spans="1:10" customFormat="1" ht="35.1" customHeight="1" x14ac:dyDescent="0.25">
      <c r="A221" s="41">
        <v>9780759556218</v>
      </c>
      <c r="B221" s="41" t="s">
        <v>433</v>
      </c>
      <c r="C221" s="41" t="s">
        <v>434</v>
      </c>
      <c r="D221" s="41" t="s">
        <v>17</v>
      </c>
      <c r="E221" s="42" t="s">
        <v>357</v>
      </c>
      <c r="F221" s="43">
        <v>29.99</v>
      </c>
      <c r="G221" s="42" t="s">
        <v>60</v>
      </c>
      <c r="H221" s="44" t="s">
        <v>71</v>
      </c>
      <c r="I221" s="44"/>
      <c r="J221" s="41"/>
    </row>
    <row r="222" spans="1:10" customFormat="1" ht="35.1" customHeight="1" x14ac:dyDescent="0.25">
      <c r="A222" s="41">
        <v>9780759556188</v>
      </c>
      <c r="B222" s="41" t="s">
        <v>435</v>
      </c>
      <c r="C222" s="41" t="s">
        <v>434</v>
      </c>
      <c r="D222" s="41" t="s">
        <v>18</v>
      </c>
      <c r="E222" s="42" t="s">
        <v>357</v>
      </c>
      <c r="F222" s="43">
        <v>19.989999999999998</v>
      </c>
      <c r="G222" s="42" t="s">
        <v>60</v>
      </c>
      <c r="H222" s="44" t="s">
        <v>51</v>
      </c>
      <c r="I222" s="44"/>
      <c r="J222" s="41"/>
    </row>
    <row r="223" spans="1:10" customFormat="1" ht="35.1" customHeight="1" x14ac:dyDescent="0.25">
      <c r="A223" s="41"/>
      <c r="B223" s="41"/>
      <c r="C223" s="41"/>
      <c r="D223" s="41"/>
      <c r="E223" s="42"/>
      <c r="F223" s="43"/>
      <c r="G223" s="42"/>
      <c r="H223" s="44"/>
      <c r="I223" s="44"/>
      <c r="J223" s="41"/>
    </row>
    <row r="224" spans="1:10" customFormat="1" ht="35.1" customHeight="1" x14ac:dyDescent="0.25">
      <c r="A224" s="41"/>
      <c r="B224" s="41"/>
      <c r="C224" s="41"/>
      <c r="D224" s="41"/>
      <c r="E224" s="42"/>
      <c r="F224" s="43"/>
      <c r="G224" s="42"/>
      <c r="H224" s="44"/>
      <c r="I224" s="44"/>
      <c r="J224" s="41"/>
    </row>
    <row r="225" spans="1:10" customFormat="1" ht="35.1" customHeight="1" x14ac:dyDescent="0.25">
      <c r="A225" s="41"/>
      <c r="B225" s="41"/>
      <c r="C225" s="41"/>
      <c r="D225" s="41"/>
      <c r="E225" s="42"/>
      <c r="F225" s="43"/>
      <c r="G225" s="42"/>
      <c r="H225" s="44"/>
      <c r="I225" s="44"/>
      <c r="J225" s="41"/>
    </row>
    <row r="226" spans="1:10" customFormat="1" ht="35.1" customHeight="1" x14ac:dyDescent="0.25">
      <c r="A226" s="41"/>
      <c r="B226" s="41"/>
      <c r="C226" s="41"/>
      <c r="D226" s="41"/>
      <c r="E226" s="42"/>
      <c r="F226" s="43"/>
      <c r="G226" s="42"/>
      <c r="H226" s="44"/>
      <c r="I226" s="44"/>
      <c r="J226" s="41"/>
    </row>
    <row r="227" spans="1:10" customFormat="1" ht="35.1" customHeight="1" x14ac:dyDescent="0.25">
      <c r="A227" s="41"/>
      <c r="B227" s="41"/>
      <c r="C227" s="41"/>
      <c r="D227" s="41"/>
      <c r="E227" s="42"/>
      <c r="F227" s="43"/>
      <c r="G227" s="42"/>
      <c r="H227" s="44"/>
      <c r="I227" s="44"/>
      <c r="J227" s="41"/>
    </row>
    <row r="228" spans="1:10" customFormat="1" ht="35.1" customHeight="1" x14ac:dyDescent="0.25">
      <c r="A228" s="41"/>
      <c r="B228" s="41"/>
      <c r="C228" s="41"/>
      <c r="D228" s="41"/>
      <c r="E228" s="42"/>
      <c r="F228" s="43"/>
      <c r="G228" s="42"/>
      <c r="H228" s="44"/>
      <c r="I228" s="44"/>
      <c r="J228" s="41"/>
    </row>
    <row r="229" spans="1:10" customFormat="1" ht="35.1" customHeight="1" x14ac:dyDescent="0.25">
      <c r="A229" s="41"/>
      <c r="B229" s="41"/>
      <c r="C229" s="41"/>
      <c r="D229" s="41"/>
      <c r="E229" s="42"/>
      <c r="F229" s="43"/>
      <c r="G229" s="42"/>
      <c r="H229" s="44"/>
      <c r="I229" s="44"/>
      <c r="J229" s="41"/>
    </row>
    <row r="230" spans="1:10" customFormat="1" ht="35.1" customHeight="1" x14ac:dyDescent="0.25">
      <c r="A230" s="41"/>
      <c r="B230" s="41"/>
      <c r="C230" s="41"/>
      <c r="D230" s="41"/>
      <c r="E230" s="42"/>
      <c r="F230" s="43"/>
      <c r="G230" s="42"/>
      <c r="H230" s="44"/>
      <c r="I230" s="44"/>
      <c r="J230" s="41"/>
    </row>
    <row r="231" spans="1:10" customFormat="1" ht="35.1" customHeight="1" x14ac:dyDescent="0.25">
      <c r="A231" s="41"/>
      <c r="B231" s="41"/>
      <c r="C231" s="41"/>
      <c r="D231" s="41"/>
      <c r="E231" s="42"/>
      <c r="F231" s="43"/>
      <c r="G231" s="42"/>
      <c r="H231" s="44"/>
      <c r="I231" s="44"/>
      <c r="J231" s="41"/>
    </row>
    <row r="232" spans="1:10" customFormat="1" ht="35.1" customHeight="1" x14ac:dyDescent="0.25">
      <c r="A232" s="41"/>
      <c r="B232" s="41"/>
      <c r="C232" s="41"/>
      <c r="D232" s="41"/>
      <c r="E232" s="42"/>
      <c r="F232" s="43"/>
      <c r="G232" s="42"/>
      <c r="H232" s="44"/>
      <c r="I232" s="44"/>
      <c r="J232" s="41"/>
    </row>
    <row r="233" spans="1:10" customFormat="1" ht="35.1" customHeight="1" x14ac:dyDescent="0.25">
      <c r="A233" s="41"/>
      <c r="B233" s="41"/>
      <c r="C233" s="41"/>
      <c r="D233" s="41"/>
      <c r="E233" s="42"/>
      <c r="F233" s="43"/>
      <c r="G233" s="42"/>
      <c r="H233" s="44"/>
      <c r="I233" s="44"/>
      <c r="J233" s="41"/>
    </row>
    <row r="234" spans="1:10" customFormat="1" ht="35.1" customHeight="1" x14ac:dyDescent="0.25">
      <c r="A234" s="41"/>
      <c r="B234" s="41"/>
      <c r="C234" s="41"/>
      <c r="D234" s="41"/>
      <c r="E234" s="42"/>
      <c r="F234" s="43"/>
      <c r="G234" s="42"/>
      <c r="H234" s="44"/>
      <c r="I234" s="44"/>
      <c r="J234" s="41"/>
    </row>
    <row r="235" spans="1:10" s="33" customFormat="1" ht="34.5" customHeight="1" x14ac:dyDescent="0.25">
      <c r="I235" s="60"/>
    </row>
    <row r="236" spans="1:10" s="33" customFormat="1" ht="34.5" customHeight="1" x14ac:dyDescent="0.25">
      <c r="I236" s="60"/>
    </row>
    <row r="237" spans="1:10" s="33" customFormat="1" ht="34.5" customHeight="1" x14ac:dyDescent="0.25">
      <c r="I237" s="60"/>
    </row>
    <row r="238" spans="1:10" s="33" customFormat="1" ht="34.5" customHeight="1" x14ac:dyDescent="0.25">
      <c r="I238" s="60"/>
    </row>
    <row r="239" spans="1:10" s="33" customFormat="1" ht="34.5" customHeight="1" x14ac:dyDescent="0.25">
      <c r="I239" s="60"/>
    </row>
    <row r="240" spans="1:10" s="33" customFormat="1" ht="34.5" customHeight="1" x14ac:dyDescent="0.25">
      <c r="I240" s="60"/>
    </row>
    <row r="241" spans="9:9" s="33" customFormat="1" ht="34.5" customHeight="1" x14ac:dyDescent="0.25">
      <c r="I241" s="60"/>
    </row>
    <row r="242" spans="9:9" s="33" customFormat="1" ht="34.5" customHeight="1" x14ac:dyDescent="0.25">
      <c r="I242" s="60"/>
    </row>
    <row r="243" spans="9:9" s="33" customFormat="1" ht="34.5" customHeight="1" x14ac:dyDescent="0.25">
      <c r="I243" s="60"/>
    </row>
    <row r="244" spans="9:9" s="33" customFormat="1" ht="34.5" customHeight="1" x14ac:dyDescent="0.25">
      <c r="I244" s="60"/>
    </row>
    <row r="245" spans="9:9" s="33" customFormat="1" ht="34.5" customHeight="1" x14ac:dyDescent="0.25">
      <c r="I245" s="60"/>
    </row>
    <row r="246" spans="9:9" s="33" customFormat="1" ht="34.5" customHeight="1" x14ac:dyDescent="0.25">
      <c r="I246" s="60"/>
    </row>
    <row r="247" spans="9:9" s="33" customFormat="1" ht="34.5" customHeight="1" x14ac:dyDescent="0.25">
      <c r="I247" s="60"/>
    </row>
    <row r="248" spans="9:9" s="33" customFormat="1" ht="34.5" customHeight="1" x14ac:dyDescent="0.25">
      <c r="I248" s="60"/>
    </row>
    <row r="249" spans="9:9" s="33" customFormat="1" ht="34.5" customHeight="1" x14ac:dyDescent="0.25">
      <c r="I249" s="60"/>
    </row>
    <row r="250" spans="9:9" s="33" customFormat="1" ht="34.5" customHeight="1" x14ac:dyDescent="0.25">
      <c r="I250" s="60"/>
    </row>
    <row r="251" spans="9:9" s="33" customFormat="1" ht="34.5" customHeight="1" x14ac:dyDescent="0.25">
      <c r="I251" s="60"/>
    </row>
    <row r="252" spans="9:9" s="33" customFormat="1" ht="34.5" customHeight="1" x14ac:dyDescent="0.25">
      <c r="I252" s="60"/>
    </row>
    <row r="253" spans="9:9" s="33" customFormat="1" ht="34.5" customHeight="1" x14ac:dyDescent="0.25">
      <c r="I253" s="60"/>
    </row>
    <row r="254" spans="9:9" s="33" customFormat="1" ht="34.5" customHeight="1" x14ac:dyDescent="0.25">
      <c r="I254" s="60"/>
    </row>
    <row r="255" spans="9:9" s="33" customFormat="1" ht="34.5" customHeight="1" x14ac:dyDescent="0.25">
      <c r="I255" s="60"/>
    </row>
    <row r="256" spans="9:9" s="33" customFormat="1" ht="34.5" customHeight="1" x14ac:dyDescent="0.25">
      <c r="I256" s="60"/>
    </row>
    <row r="257" spans="1:10" s="33" customFormat="1" ht="34.5" customHeight="1" x14ac:dyDescent="0.25">
      <c r="I257" s="60"/>
    </row>
    <row r="258" spans="1:10" s="33" customFormat="1" ht="34.5" customHeight="1" x14ac:dyDescent="0.25">
      <c r="I258" s="60"/>
    </row>
    <row r="259" spans="1:10" s="33" customFormat="1" ht="34.5" customHeight="1" x14ac:dyDescent="0.25">
      <c r="I259" s="60"/>
    </row>
    <row r="260" spans="1:10" s="33" customFormat="1" ht="34.5" customHeight="1" x14ac:dyDescent="0.25">
      <c r="I260" s="60"/>
    </row>
    <row r="261" spans="1:10" s="33" customFormat="1" ht="34.5" customHeight="1" x14ac:dyDescent="0.25">
      <c r="I261" s="60"/>
    </row>
    <row r="262" spans="1:10" s="33" customFormat="1" ht="34.5" customHeight="1" x14ac:dyDescent="0.25">
      <c r="A262" s="41" t="str">
        <f>IFERROR(IF(VLOOKUP(ROW()-17,'[8]DATA WP'!$M:$BG,22,FALSE)=0,"",VLOOKUP(ROW()-17,'[8]DATA WP'!$M:$BG,22,FALSE)),"")</f>
        <v/>
      </c>
      <c r="B262" s="41" t="str">
        <f>IF($A262="","",UPPER(VLOOKUP($A262,'[8]DATA WP'!$AH:$BG,2,FALSE)))</f>
        <v/>
      </c>
      <c r="C262" s="41" t="str">
        <f>SUBSTITUTE(IF($A262="","",UPPER(VLOOKUP($A262,'[8]DATA WP'!$AH:$BG,3,FALSE))),",","")</f>
        <v/>
      </c>
      <c r="D262" s="41" t="str">
        <f>IF($A262="","",VLOOKUP((VLOOKUP($A262,'[8]DATA WP'!$AH:$BG,5,FALSE)),'[8]4. Dimension Matrix'!$H$20:$I$24,2,FALSE))</f>
        <v/>
      </c>
      <c r="E262" s="42" t="str">
        <f>IF($A262="","",VLOOKUP(VLOOKUP($A262,'[8]DATA WP'!$AH:$BG,12,FALSE),'[8]2. Imprints Matrix'!$A:$E,4,FALSE))</f>
        <v/>
      </c>
      <c r="F262" s="43" t="str">
        <f>IF($A262="","",VLOOKUP($A262,'[8]DATA WP'!$AH:$BG,4,FALSE))</f>
        <v/>
      </c>
      <c r="G262" s="42" t="str">
        <f>IFERROR(IF(VLOOKUP($A262,'[8]DATA WP'!$AH:$BG,15,FALSE)="YES","FIRM",IF(VLOOKUP($A262,'[8]DATA WP'!$AH:$BG,15,FALSE)="NO","SOR")),"")</f>
        <v/>
      </c>
      <c r="H262" s="44" t="str">
        <f>IF($A262="","",TEXT(VLOOKUP($A262,'[8]DATA WP'!$AH:$BG,13,FALSE),"dd/mm/yy"))</f>
        <v/>
      </c>
      <c r="I262" s="44"/>
      <c r="J262" s="44"/>
    </row>
    <row r="263" spans="1:10" s="33" customFormat="1" ht="34.5" customHeight="1" x14ac:dyDescent="0.25">
      <c r="A263" s="41" t="str">
        <f>IFERROR(IF(VLOOKUP(ROW()-17,'[8]DATA WP'!$M:$BG,22,FALSE)=0,"",VLOOKUP(ROW()-17,'[8]DATA WP'!$M:$BG,22,FALSE)),"")</f>
        <v/>
      </c>
      <c r="B263" s="41" t="str">
        <f>IF($A263="","",UPPER(VLOOKUP($A263,'[8]DATA WP'!$AH:$BG,2,FALSE)))</f>
        <v/>
      </c>
      <c r="C263" s="41" t="str">
        <f>SUBSTITUTE(IF($A263="","",UPPER(VLOOKUP($A263,'[8]DATA WP'!$AH:$BG,3,FALSE))),",","")</f>
        <v/>
      </c>
      <c r="D263" s="41" t="str">
        <f>IF($A263="","",VLOOKUP((VLOOKUP($A263,'[8]DATA WP'!$AH:$BG,5,FALSE)),'[8]4. Dimension Matrix'!$H$20:$I$24,2,FALSE))</f>
        <v/>
      </c>
      <c r="E263" s="42" t="str">
        <f>IF($A263="","",VLOOKUP(VLOOKUP($A263,'[8]DATA WP'!$AH:$BG,12,FALSE),'[8]2. Imprints Matrix'!$A:$E,4,FALSE))</f>
        <v/>
      </c>
      <c r="F263" s="43" t="str">
        <f>IF($A263="","",VLOOKUP($A263,'[8]DATA WP'!$AH:$BG,4,FALSE))</f>
        <v/>
      </c>
      <c r="G263" s="42" t="str">
        <f>IFERROR(IF(VLOOKUP($A263,'[8]DATA WP'!$AH:$BG,15,FALSE)="YES","FIRM",IF(VLOOKUP($A263,'[8]DATA WP'!$AH:$BG,15,FALSE)="NO","SOR")),"")</f>
        <v/>
      </c>
      <c r="H263" s="44" t="str">
        <f>IF($A263="","",TEXT(VLOOKUP($A263,'[8]DATA WP'!$AH:$BG,13,FALSE),"dd/mm/yy"))</f>
        <v/>
      </c>
      <c r="I263" s="44"/>
      <c r="J263" s="44"/>
    </row>
    <row r="264" spans="1:10" s="33" customFormat="1" ht="34.5" customHeight="1" x14ac:dyDescent="0.25">
      <c r="A264" s="41" t="str">
        <f>IFERROR(IF(VLOOKUP(ROW()-17,'[8]DATA WP'!$M:$BG,22,FALSE)=0,"",VLOOKUP(ROW()-17,'[8]DATA WP'!$M:$BG,22,FALSE)),"")</f>
        <v/>
      </c>
      <c r="B264" s="41" t="str">
        <f>IF($A264="","",UPPER(VLOOKUP($A264,'[8]DATA WP'!$AH:$BG,2,FALSE)))</f>
        <v/>
      </c>
      <c r="C264" s="41" t="str">
        <f>SUBSTITUTE(IF($A264="","",UPPER(VLOOKUP($A264,'[8]DATA WP'!$AH:$BG,3,FALSE))),",","")</f>
        <v/>
      </c>
      <c r="D264" s="41" t="str">
        <f>IF($A264="","",VLOOKUP((VLOOKUP($A264,'[8]DATA WP'!$AH:$BG,5,FALSE)),'[8]4. Dimension Matrix'!$H$20:$I$24,2,FALSE))</f>
        <v/>
      </c>
      <c r="E264" s="42" t="str">
        <f>IF($A264="","",VLOOKUP(VLOOKUP($A264,'[8]DATA WP'!$AH:$BG,12,FALSE),'[8]2. Imprints Matrix'!$A:$E,4,FALSE))</f>
        <v/>
      </c>
      <c r="F264" s="43" t="str">
        <f>IF($A264="","",VLOOKUP($A264,'[8]DATA WP'!$AH:$BG,4,FALSE))</f>
        <v/>
      </c>
      <c r="G264" s="42" t="str">
        <f>IFERROR(IF(VLOOKUP($A264,'[8]DATA WP'!$AH:$BG,15,FALSE)="YES","FIRM",IF(VLOOKUP($A264,'[8]DATA WP'!$AH:$BG,15,FALSE)="NO","SOR")),"")</f>
        <v/>
      </c>
      <c r="H264" s="44" t="str">
        <f>IF($A264="","",TEXT(VLOOKUP($A264,'[8]DATA WP'!$AH:$BG,13,FALSE),"dd/mm/yy"))</f>
        <v/>
      </c>
      <c r="I264" s="44"/>
      <c r="J264" s="44"/>
    </row>
    <row r="265" spans="1:10" s="33" customFormat="1" ht="34.5" customHeight="1" x14ac:dyDescent="0.25">
      <c r="A265" s="41" t="str">
        <f>IFERROR(IF(VLOOKUP(ROW()-17,'[8]DATA WP'!$M:$BG,22,FALSE)=0,"",VLOOKUP(ROW()-17,'[8]DATA WP'!$M:$BG,22,FALSE)),"")</f>
        <v/>
      </c>
      <c r="B265" s="41" t="str">
        <f>IF($A265="","",UPPER(VLOOKUP($A265,'[8]DATA WP'!$AH:$BG,2,FALSE)))</f>
        <v/>
      </c>
      <c r="C265" s="41" t="str">
        <f>SUBSTITUTE(IF($A265="","",UPPER(VLOOKUP($A265,'[8]DATA WP'!$AH:$BG,3,FALSE))),",","")</f>
        <v/>
      </c>
      <c r="D265" s="41" t="str">
        <f>IF($A265="","",VLOOKUP((VLOOKUP($A265,'[8]DATA WP'!$AH:$BG,5,FALSE)),'[8]4. Dimension Matrix'!$H$20:$I$24,2,FALSE))</f>
        <v/>
      </c>
      <c r="E265" s="42" t="str">
        <f>IF($A265="","",VLOOKUP(VLOOKUP($A265,'[8]DATA WP'!$AH:$BG,12,FALSE),'[8]2. Imprints Matrix'!$A:$E,4,FALSE))</f>
        <v/>
      </c>
      <c r="F265" s="43" t="str">
        <f>IF($A265="","",VLOOKUP($A265,'[8]DATA WP'!$AH:$BG,4,FALSE))</f>
        <v/>
      </c>
      <c r="G265" s="42" t="str">
        <f>IFERROR(IF(VLOOKUP($A265,'[8]DATA WP'!$AH:$BG,15,FALSE)="YES","FIRM",IF(VLOOKUP($A265,'[8]DATA WP'!$AH:$BG,15,FALSE)="NO","SOR")),"")</f>
        <v/>
      </c>
      <c r="H265" s="44" t="str">
        <f>IF($A265="","",TEXT(VLOOKUP($A265,'[8]DATA WP'!$AH:$BG,13,FALSE),"dd/mm/yy"))</f>
        <v/>
      </c>
      <c r="I265" s="44"/>
      <c r="J265" s="44"/>
    </row>
    <row r="266" spans="1:10" s="33" customFormat="1" ht="34.5" customHeight="1" x14ac:dyDescent="0.25">
      <c r="A266" s="41" t="str">
        <f>IFERROR(IF(VLOOKUP(ROW()-17,'[8]DATA WP'!$M:$BG,22,FALSE)=0,"",VLOOKUP(ROW()-17,'[8]DATA WP'!$M:$BG,22,FALSE)),"")</f>
        <v/>
      </c>
      <c r="B266" s="41" t="str">
        <f>IF($A266="","",UPPER(VLOOKUP($A266,'[8]DATA WP'!$AH:$BG,2,FALSE)))</f>
        <v/>
      </c>
      <c r="C266" s="41" t="str">
        <f>SUBSTITUTE(IF($A266="","",UPPER(VLOOKUP($A266,'[8]DATA WP'!$AH:$BG,3,FALSE))),",","")</f>
        <v/>
      </c>
      <c r="D266" s="41" t="str">
        <f>IF($A266="","",VLOOKUP((VLOOKUP($A266,'[8]DATA WP'!$AH:$BG,5,FALSE)),'[8]4. Dimension Matrix'!$H$20:$I$24,2,FALSE))</f>
        <v/>
      </c>
      <c r="E266" s="42" t="str">
        <f>IF($A266="","",VLOOKUP(VLOOKUP($A266,'[8]DATA WP'!$AH:$BG,12,FALSE),'[8]2. Imprints Matrix'!$A:$E,4,FALSE))</f>
        <v/>
      </c>
      <c r="F266" s="43" t="str">
        <f>IF($A266="","",VLOOKUP($A266,'[8]DATA WP'!$AH:$BG,4,FALSE))</f>
        <v/>
      </c>
      <c r="G266" s="42" t="str">
        <f>IFERROR(IF(VLOOKUP($A266,'[8]DATA WP'!$AH:$BG,15,FALSE)="YES","FIRM",IF(VLOOKUP($A266,'[8]DATA WP'!$AH:$BG,15,FALSE)="NO","SOR")),"")</f>
        <v/>
      </c>
      <c r="H266" s="44" t="str">
        <f>IF($A266="","",TEXT(VLOOKUP($A266,'[8]DATA WP'!$AH:$BG,13,FALSE),"dd/mm/yy"))</f>
        <v/>
      </c>
      <c r="I266" s="44"/>
      <c r="J266" s="44"/>
    </row>
    <row r="267" spans="1:10" s="33" customFormat="1" ht="34.5" customHeight="1" x14ac:dyDescent="0.25">
      <c r="A267" s="41" t="str">
        <f>IFERROR(IF(VLOOKUP(ROW()-17,'[8]DATA WP'!$M:$BG,22,FALSE)=0,"",VLOOKUP(ROW()-17,'[8]DATA WP'!$M:$BG,22,FALSE)),"")</f>
        <v/>
      </c>
      <c r="B267" s="41" t="str">
        <f>IF($A267="","",UPPER(VLOOKUP($A267,'[8]DATA WP'!$AH:$BG,2,FALSE)))</f>
        <v/>
      </c>
      <c r="C267" s="41" t="str">
        <f>SUBSTITUTE(IF($A267="","",UPPER(VLOOKUP($A267,'[8]DATA WP'!$AH:$BG,3,FALSE))),",","")</f>
        <v/>
      </c>
      <c r="D267" s="41" t="str">
        <f>IF($A267="","",VLOOKUP((VLOOKUP($A267,'[8]DATA WP'!$AH:$BG,5,FALSE)),'[8]4. Dimension Matrix'!$H$20:$I$24,2,FALSE))</f>
        <v/>
      </c>
      <c r="E267" s="42" t="str">
        <f>IF($A267="","",VLOOKUP(VLOOKUP($A267,'[8]DATA WP'!$AH:$BG,12,FALSE),'[8]2. Imprints Matrix'!$A:$E,4,FALSE))</f>
        <v/>
      </c>
      <c r="F267" s="43" t="str">
        <f>IF($A267="","",VLOOKUP($A267,'[8]DATA WP'!$AH:$BG,4,FALSE))</f>
        <v/>
      </c>
      <c r="G267" s="42" t="str">
        <f>IFERROR(IF(VLOOKUP($A267,'[8]DATA WP'!$AH:$BG,15,FALSE)="YES","FIRM",IF(VLOOKUP($A267,'[8]DATA WP'!$AH:$BG,15,FALSE)="NO","SOR")),"")</f>
        <v/>
      </c>
      <c r="H267" s="44" t="str">
        <f>IF($A267="","",TEXT(VLOOKUP($A267,'[8]DATA WP'!$AH:$BG,13,FALSE),"dd/mm/yy"))</f>
        <v/>
      </c>
      <c r="I267" s="44"/>
      <c r="J267" s="44"/>
    </row>
    <row r="268" spans="1:10" s="33" customFormat="1" ht="34.5" customHeight="1" x14ac:dyDescent="0.25">
      <c r="A268" s="41" t="str">
        <f>IFERROR(IF(VLOOKUP(ROW()-17,'[8]DATA WP'!$M:$BG,22,FALSE)=0,"",VLOOKUP(ROW()-17,'[8]DATA WP'!$M:$BG,22,FALSE)),"")</f>
        <v/>
      </c>
      <c r="B268" s="41" t="str">
        <f>IF($A268="","",UPPER(VLOOKUP($A268,'[8]DATA WP'!$AH:$BG,2,FALSE)))</f>
        <v/>
      </c>
      <c r="C268" s="41" t="str">
        <f>SUBSTITUTE(IF($A268="","",UPPER(VLOOKUP($A268,'[8]DATA WP'!$AH:$BG,3,FALSE))),",","")</f>
        <v/>
      </c>
      <c r="D268" s="41" t="str">
        <f>IF($A268="","",VLOOKUP((VLOOKUP($A268,'[8]DATA WP'!$AH:$BG,5,FALSE)),'[8]4. Dimension Matrix'!$H$20:$I$24,2,FALSE))</f>
        <v/>
      </c>
      <c r="E268" s="42" t="str">
        <f>IF($A268="","",VLOOKUP(VLOOKUP($A268,'[8]DATA WP'!$AH:$BG,12,FALSE),'[8]2. Imprints Matrix'!$A:$E,4,FALSE))</f>
        <v/>
      </c>
      <c r="F268" s="43" t="str">
        <f>IF($A268="","",VLOOKUP($A268,'[8]DATA WP'!$AH:$BG,4,FALSE))</f>
        <v/>
      </c>
      <c r="G268" s="42" t="str">
        <f>IFERROR(IF(VLOOKUP($A268,'[8]DATA WP'!$AH:$BG,15,FALSE)="YES","FIRM",IF(VLOOKUP($A268,'[8]DATA WP'!$AH:$BG,15,FALSE)="NO","SOR")),"")</f>
        <v/>
      </c>
      <c r="H268" s="44" t="str">
        <f>IF($A268="","",TEXT(VLOOKUP($A268,'[8]DATA WP'!$AH:$BG,13,FALSE),"dd/mm/yy"))</f>
        <v/>
      </c>
      <c r="I268" s="44"/>
      <c r="J268" s="44"/>
    </row>
    <row r="269" spans="1:10" s="33" customFormat="1" ht="34.5" customHeight="1" x14ac:dyDescent="0.25">
      <c r="A269" s="41" t="str">
        <f>IFERROR(IF(VLOOKUP(ROW()-17,'[8]DATA WP'!$M:$BG,22,FALSE)=0,"",VLOOKUP(ROW()-17,'[8]DATA WP'!$M:$BG,22,FALSE)),"")</f>
        <v/>
      </c>
      <c r="B269" s="41" t="str">
        <f>IF($A269="","",UPPER(VLOOKUP($A269,'[8]DATA WP'!$AH:$BG,2,FALSE)))</f>
        <v/>
      </c>
      <c r="C269" s="41" t="str">
        <f>SUBSTITUTE(IF($A269="","",UPPER(VLOOKUP($A269,'[8]DATA WP'!$AH:$BG,3,FALSE))),",","")</f>
        <v/>
      </c>
      <c r="D269" s="41" t="str">
        <f>IF($A269="","",VLOOKUP((VLOOKUP($A269,'[8]DATA WP'!$AH:$BG,5,FALSE)),'[8]4. Dimension Matrix'!$H$20:$I$24,2,FALSE))</f>
        <v/>
      </c>
      <c r="E269" s="42" t="str">
        <f>IF($A269="","",VLOOKUP(VLOOKUP($A269,'[8]DATA WP'!$AH:$BG,12,FALSE),'[8]2. Imprints Matrix'!$A:$E,4,FALSE))</f>
        <v/>
      </c>
      <c r="F269" s="43" t="str">
        <f>IF($A269="","",VLOOKUP($A269,'[8]DATA WP'!$AH:$BG,4,FALSE))</f>
        <v/>
      </c>
      <c r="G269" s="42" t="str">
        <f>IFERROR(IF(VLOOKUP($A269,'[8]DATA WP'!$AH:$BG,15,FALSE)="YES","FIRM",IF(VLOOKUP($A269,'[8]DATA WP'!$AH:$BG,15,FALSE)="NO","SOR")),"")</f>
        <v/>
      </c>
      <c r="H269" s="44" t="str">
        <f>IF($A269="","",TEXT(VLOOKUP($A269,'[8]DATA WP'!$AH:$BG,13,FALSE),"dd/mm/yy"))</f>
        <v/>
      </c>
      <c r="I269" s="44"/>
      <c r="J269" s="44"/>
    </row>
    <row r="270" spans="1:10" s="33" customFormat="1" ht="34.5" customHeight="1" x14ac:dyDescent="0.25">
      <c r="A270" s="41" t="str">
        <f>IFERROR(IF(VLOOKUP(ROW()-17,'[8]DATA WP'!$M:$BG,22,FALSE)=0,"",VLOOKUP(ROW()-17,'[8]DATA WP'!$M:$BG,22,FALSE)),"")</f>
        <v/>
      </c>
      <c r="B270" s="41" t="str">
        <f>IF($A270="","",UPPER(VLOOKUP($A270,'[8]DATA WP'!$AH:$BG,2,FALSE)))</f>
        <v/>
      </c>
      <c r="C270" s="41" t="str">
        <f>SUBSTITUTE(IF($A270="","",UPPER(VLOOKUP($A270,'[8]DATA WP'!$AH:$BG,3,FALSE))),",","")</f>
        <v/>
      </c>
      <c r="D270" s="41" t="str">
        <f>IF($A270="","",VLOOKUP((VLOOKUP($A270,'[8]DATA WP'!$AH:$BG,5,FALSE)),'[8]4. Dimension Matrix'!$H$20:$I$24,2,FALSE))</f>
        <v/>
      </c>
      <c r="E270" s="42" t="str">
        <f>IF($A270="","",VLOOKUP(VLOOKUP($A270,'[8]DATA WP'!$AH:$BG,12,FALSE),'[8]2. Imprints Matrix'!$A:$E,4,FALSE))</f>
        <v/>
      </c>
      <c r="F270" s="43" t="str">
        <f>IF($A270="","",VLOOKUP($A270,'[8]DATA WP'!$AH:$BG,4,FALSE))</f>
        <v/>
      </c>
      <c r="G270" s="42" t="str">
        <f>IFERROR(IF(VLOOKUP($A270,'[8]DATA WP'!$AH:$BG,15,FALSE)="YES","FIRM",IF(VLOOKUP($A270,'[8]DATA WP'!$AH:$BG,15,FALSE)="NO","SOR")),"")</f>
        <v/>
      </c>
      <c r="H270" s="44" t="str">
        <f>IF($A270="","",TEXT(VLOOKUP($A270,'[8]DATA WP'!$AH:$BG,13,FALSE),"dd/mm/yy"))</f>
        <v/>
      </c>
      <c r="I270" s="44"/>
      <c r="J270" s="44"/>
    </row>
    <row r="271" spans="1:10" s="33" customFormat="1" ht="34.5" customHeight="1" x14ac:dyDescent="0.25">
      <c r="A271" s="41" t="str">
        <f>IFERROR(IF(VLOOKUP(ROW()-17,'[8]DATA WP'!$M:$BG,22,FALSE)=0,"",VLOOKUP(ROW()-17,'[8]DATA WP'!$M:$BG,22,FALSE)),"")</f>
        <v/>
      </c>
      <c r="B271" s="41" t="str">
        <f>IF($A271="","",UPPER(VLOOKUP($A271,'[8]DATA WP'!$AH:$BG,2,FALSE)))</f>
        <v/>
      </c>
      <c r="C271" s="41" t="str">
        <f>SUBSTITUTE(IF($A271="","",UPPER(VLOOKUP($A271,'[8]DATA WP'!$AH:$BG,3,FALSE))),",","")</f>
        <v/>
      </c>
      <c r="D271" s="41" t="str">
        <f>IF($A271="","",VLOOKUP((VLOOKUP($A271,'[8]DATA WP'!$AH:$BG,5,FALSE)),'[8]4. Dimension Matrix'!$H$20:$I$24,2,FALSE))</f>
        <v/>
      </c>
      <c r="E271" s="42" t="str">
        <f>IF($A271="","",VLOOKUP(VLOOKUP($A271,'[8]DATA WP'!$AH:$BG,12,FALSE),'[8]2. Imprints Matrix'!$A:$E,4,FALSE))</f>
        <v/>
      </c>
      <c r="F271" s="43" t="str">
        <f>IF($A271="","",VLOOKUP($A271,'[8]DATA WP'!$AH:$BG,4,FALSE))</f>
        <v/>
      </c>
      <c r="G271" s="42" t="str">
        <f>IFERROR(IF(VLOOKUP($A271,'[8]DATA WP'!$AH:$BG,15,FALSE)="YES","FIRM",IF(VLOOKUP($A271,'[8]DATA WP'!$AH:$BG,15,FALSE)="NO","SOR")),"")</f>
        <v/>
      </c>
      <c r="H271" s="44" t="str">
        <f>IF($A271="","",TEXT(VLOOKUP($A271,'[8]DATA WP'!$AH:$BG,13,FALSE),"dd/mm/yy"))</f>
        <v/>
      </c>
      <c r="I271" s="44"/>
      <c r="J271" s="44"/>
    </row>
    <row r="272" spans="1:10" s="33" customFormat="1" ht="34.5" customHeight="1" x14ac:dyDescent="0.25">
      <c r="A272" s="41" t="str">
        <f>IFERROR(IF(VLOOKUP(ROW()-17,'[8]DATA WP'!$M:$BG,22,FALSE)=0,"",VLOOKUP(ROW()-17,'[8]DATA WP'!$M:$BG,22,FALSE)),"")</f>
        <v/>
      </c>
      <c r="B272" s="41" t="str">
        <f>IF($A272="","",UPPER(VLOOKUP($A272,'[8]DATA WP'!$AH:$BG,2,FALSE)))</f>
        <v/>
      </c>
      <c r="C272" s="41" t="str">
        <f>SUBSTITUTE(IF($A272="","",UPPER(VLOOKUP($A272,'[8]DATA WP'!$AH:$BG,3,FALSE))),",","")</f>
        <v/>
      </c>
      <c r="D272" s="41" t="str">
        <f>IF($A272="","",VLOOKUP((VLOOKUP($A272,'[8]DATA WP'!$AH:$BG,5,FALSE)),'[8]4. Dimension Matrix'!$H$20:$I$24,2,FALSE))</f>
        <v/>
      </c>
      <c r="E272" s="42" t="str">
        <f>IF($A272="","",VLOOKUP(VLOOKUP($A272,'[8]DATA WP'!$AH:$BG,12,FALSE),'[8]2. Imprints Matrix'!$A:$E,4,FALSE))</f>
        <v/>
      </c>
      <c r="F272" s="43" t="str">
        <f>IF($A272="","",VLOOKUP($A272,'[8]DATA WP'!$AH:$BG,4,FALSE))</f>
        <v/>
      </c>
      <c r="G272" s="42" t="str">
        <f>IFERROR(IF(VLOOKUP($A272,'[8]DATA WP'!$AH:$BG,15,FALSE)="YES","FIRM",IF(VLOOKUP($A272,'[8]DATA WP'!$AH:$BG,15,FALSE)="NO","SOR")),"")</f>
        <v/>
      </c>
      <c r="H272" s="44" t="str">
        <f>IF($A272="","",TEXT(VLOOKUP($A272,'[8]DATA WP'!$AH:$BG,13,FALSE),"dd/mm/yy"))</f>
        <v/>
      </c>
      <c r="I272" s="44"/>
      <c r="J272" s="44"/>
    </row>
    <row r="273" spans="1:10" s="33" customFormat="1" ht="34.5" customHeight="1" x14ac:dyDescent="0.25">
      <c r="A273" s="41" t="str">
        <f>IFERROR(IF(VLOOKUP(ROW()-17,'[8]DATA WP'!$M:$BG,22,FALSE)=0,"",VLOOKUP(ROW()-17,'[8]DATA WP'!$M:$BG,22,FALSE)),"")</f>
        <v/>
      </c>
      <c r="B273" s="41" t="str">
        <f>IF($A273="","",UPPER(VLOOKUP($A273,'[8]DATA WP'!$AH:$BG,2,FALSE)))</f>
        <v/>
      </c>
      <c r="C273" s="41" t="str">
        <f>SUBSTITUTE(IF($A273="","",UPPER(VLOOKUP($A273,'[8]DATA WP'!$AH:$BG,3,FALSE))),",","")</f>
        <v/>
      </c>
      <c r="D273" s="41" t="str">
        <f>IF($A273="","",VLOOKUP((VLOOKUP($A273,'[8]DATA WP'!$AH:$BG,5,FALSE)),'[8]4. Dimension Matrix'!$H$20:$I$24,2,FALSE))</f>
        <v/>
      </c>
      <c r="E273" s="42" t="str">
        <f>IF($A273="","",VLOOKUP(VLOOKUP($A273,'[8]DATA WP'!$AH:$BG,12,FALSE),'[8]2. Imprints Matrix'!$A:$E,4,FALSE))</f>
        <v/>
      </c>
      <c r="F273" s="43" t="str">
        <f>IF($A273="","",VLOOKUP($A273,'[8]DATA WP'!$AH:$BG,4,FALSE))</f>
        <v/>
      </c>
      <c r="G273" s="42" t="str">
        <f>IFERROR(IF(VLOOKUP($A273,'[8]DATA WP'!$AH:$BG,15,FALSE)="YES","FIRM",IF(VLOOKUP($A273,'[8]DATA WP'!$AH:$BG,15,FALSE)="NO","SOR")),"")</f>
        <v/>
      </c>
      <c r="H273" s="44" t="str">
        <f>IF($A273="","",TEXT(VLOOKUP($A273,'[8]DATA WP'!$AH:$BG,13,FALSE),"dd/mm/yy"))</f>
        <v/>
      </c>
      <c r="I273" s="44"/>
      <c r="J273" s="44"/>
    </row>
    <row r="274" spans="1:10" s="33" customFormat="1" ht="34.5" customHeight="1" x14ac:dyDescent="0.25">
      <c r="A274" s="41" t="str">
        <f>IFERROR(IF(VLOOKUP(ROW()-17,'[8]DATA WP'!$M:$BG,22,FALSE)=0,"",VLOOKUP(ROW()-17,'[8]DATA WP'!$M:$BG,22,FALSE)),"")</f>
        <v/>
      </c>
      <c r="B274" s="41" t="str">
        <f>IF($A274="","",UPPER(VLOOKUP($A274,'[8]DATA WP'!$AH:$BG,2,FALSE)))</f>
        <v/>
      </c>
      <c r="C274" s="41" t="str">
        <f>SUBSTITUTE(IF($A274="","",UPPER(VLOOKUP($A274,'[8]DATA WP'!$AH:$BG,3,FALSE))),",","")</f>
        <v/>
      </c>
      <c r="D274" s="41" t="str">
        <f>IF($A274="","",VLOOKUP((VLOOKUP($A274,'[8]DATA WP'!$AH:$BG,5,FALSE)),'[8]4. Dimension Matrix'!$H$20:$I$24,2,FALSE))</f>
        <v/>
      </c>
      <c r="E274" s="42" t="str">
        <f>IF($A274="","",VLOOKUP(VLOOKUP($A274,'[8]DATA WP'!$AH:$BG,12,FALSE),'[8]2. Imprints Matrix'!$A:$E,4,FALSE))</f>
        <v/>
      </c>
      <c r="F274" s="43" t="str">
        <f>IF($A274="","",VLOOKUP($A274,'[8]DATA WP'!$AH:$BG,4,FALSE))</f>
        <v/>
      </c>
      <c r="G274" s="42" t="str">
        <f>IFERROR(IF(VLOOKUP($A274,'[8]DATA WP'!$AH:$BG,15,FALSE)="YES","FIRM",IF(VLOOKUP($A274,'[8]DATA WP'!$AH:$BG,15,FALSE)="NO","SOR")),"")</f>
        <v/>
      </c>
      <c r="H274" s="44" t="str">
        <f>IF($A274="","",TEXT(VLOOKUP($A274,'[8]DATA WP'!$AH:$BG,13,FALSE),"dd/mm/yy"))</f>
        <v/>
      </c>
      <c r="I274" s="44"/>
      <c r="J274" s="44"/>
    </row>
    <row r="275" spans="1:10" s="33" customFormat="1" ht="34.5" customHeight="1" x14ac:dyDescent="0.25">
      <c r="A275" s="41" t="str">
        <f>IFERROR(IF(VLOOKUP(ROW()-17,'[8]DATA WP'!$M:$BG,22,FALSE)=0,"",VLOOKUP(ROW()-17,'[8]DATA WP'!$M:$BG,22,FALSE)),"")</f>
        <v/>
      </c>
      <c r="B275" s="41" t="str">
        <f>IF($A275="","",UPPER(VLOOKUP($A275,'[8]DATA WP'!$AH:$BG,2,FALSE)))</f>
        <v/>
      </c>
      <c r="C275" s="41" t="str">
        <f>SUBSTITUTE(IF($A275="","",UPPER(VLOOKUP($A275,'[8]DATA WP'!$AH:$BG,3,FALSE))),",","")</f>
        <v/>
      </c>
      <c r="D275" s="41" t="str">
        <f>IF($A275="","",VLOOKUP((VLOOKUP($A275,'[8]DATA WP'!$AH:$BG,5,FALSE)),'[8]4. Dimension Matrix'!$H$20:$I$24,2,FALSE))</f>
        <v/>
      </c>
      <c r="E275" s="42" t="str">
        <f>IF($A275="","",VLOOKUP(VLOOKUP($A275,'[8]DATA WP'!$AH:$BG,12,FALSE),'[8]2. Imprints Matrix'!$A:$E,4,FALSE))</f>
        <v/>
      </c>
      <c r="F275" s="43" t="str">
        <f>IF($A275="","",VLOOKUP($A275,'[8]DATA WP'!$AH:$BG,4,FALSE))</f>
        <v/>
      </c>
      <c r="G275" s="42" t="str">
        <f>IFERROR(IF(VLOOKUP($A275,'[8]DATA WP'!$AH:$BG,15,FALSE)="YES","FIRM",IF(VLOOKUP($A275,'[8]DATA WP'!$AH:$BG,15,FALSE)="NO","SOR")),"")</f>
        <v/>
      </c>
      <c r="H275" s="44" t="str">
        <f>IF($A275="","",TEXT(VLOOKUP($A275,'[8]DATA WP'!$AH:$BG,13,FALSE),"dd/mm/yy"))</f>
        <v/>
      </c>
      <c r="I275" s="44"/>
      <c r="J275" s="44"/>
    </row>
    <row r="276" spans="1:10" s="33" customFormat="1" ht="34.5" customHeight="1" x14ac:dyDescent="0.25">
      <c r="A276" s="41" t="str">
        <f>IFERROR(IF(VLOOKUP(ROW()-17,'[8]DATA WP'!$M:$BG,22,FALSE)=0,"",VLOOKUP(ROW()-17,'[8]DATA WP'!$M:$BG,22,FALSE)),"")</f>
        <v/>
      </c>
      <c r="B276" s="41" t="str">
        <f>IF($A276="","",UPPER(VLOOKUP($A276,'[8]DATA WP'!$AH:$BG,2,FALSE)))</f>
        <v/>
      </c>
      <c r="C276" s="41" t="str">
        <f>SUBSTITUTE(IF($A276="","",UPPER(VLOOKUP($A276,'[8]DATA WP'!$AH:$BG,3,FALSE))),",","")</f>
        <v/>
      </c>
      <c r="D276" s="41" t="str">
        <f>IF($A276="","",VLOOKUP((VLOOKUP($A276,'[8]DATA WP'!$AH:$BG,5,FALSE)),'[8]4. Dimension Matrix'!$H$20:$I$24,2,FALSE))</f>
        <v/>
      </c>
      <c r="E276" s="42" t="str">
        <f>IF($A276="","",VLOOKUP(VLOOKUP($A276,'[8]DATA WP'!$AH:$BG,12,FALSE),'[8]2. Imprints Matrix'!$A:$E,4,FALSE))</f>
        <v/>
      </c>
      <c r="F276" s="43" t="str">
        <f>IF($A276="","",VLOOKUP($A276,'[8]DATA WP'!$AH:$BG,4,FALSE))</f>
        <v/>
      </c>
      <c r="G276" s="42" t="str">
        <f>IFERROR(IF(VLOOKUP($A276,'[8]DATA WP'!$AH:$BG,15,FALSE)="YES","FIRM",IF(VLOOKUP($A276,'[8]DATA WP'!$AH:$BG,15,FALSE)="NO","SOR")),"")</f>
        <v/>
      </c>
      <c r="H276" s="44" t="str">
        <f>IF($A276="","",TEXT(VLOOKUP($A276,'[8]DATA WP'!$AH:$BG,13,FALSE),"dd/mm/yy"))</f>
        <v/>
      </c>
      <c r="I276" s="44"/>
      <c r="J276" s="44"/>
    </row>
  </sheetData>
  <autoFilter ref="A17:J222" xr:uid="{00000000-0009-0000-0000-000000000000}">
    <sortState xmlns:xlrd2="http://schemas.microsoft.com/office/spreadsheetml/2017/richdata2" ref="A18:J98">
      <sortCondition ref="J17:J98"/>
    </sortState>
  </autoFilter>
  <mergeCells count="2">
    <mergeCell ref="A2:J2"/>
    <mergeCell ref="A13:J15"/>
  </mergeCells>
  <conditionalFormatting sqref="A18 A85:G85 A83:D84 F83:G84 A86:D87 I55:I77 J83:J84 F86:G87 I85:J98 C19 C29:E29 A98:D98 F98:G98 C20:D20 A22:E22 A23:G28 A19:B21 J18:J28 I19:I53 H19:H142 F19:G22 A88:G90 E139 E155 E163 E192:E193 A97:G97 A91:D96 F91:G96 A199:J200 A198:D198 F198:J198 A201:D201 F201:J201 A221:D222 F221:J222 A202:J220 E174:E175 E135 E128:E129">
    <cfRule type="cellIs" dxfId="49" priority="132" stopIfTrue="1" operator="equal">
      <formula>""</formula>
    </cfRule>
  </conditionalFormatting>
  <conditionalFormatting sqref="B18:I18">
    <cfRule type="cellIs" dxfId="48" priority="131" stopIfTrue="1" operator="equal">
      <formula>""</formula>
    </cfRule>
  </conditionalFormatting>
  <conditionalFormatting sqref="A262:A276 J262:J276">
    <cfRule type="cellIs" dxfId="47" priority="130" stopIfTrue="1" operator="equal">
      <formula>""</formula>
    </cfRule>
  </conditionalFormatting>
  <conditionalFormatting sqref="B262:I276">
    <cfRule type="cellIs" dxfId="46" priority="129" stopIfTrue="1" operator="equal">
      <formula>""</formula>
    </cfRule>
  </conditionalFormatting>
  <conditionalFormatting sqref="E20">
    <cfRule type="cellIs" dxfId="45" priority="85" stopIfTrue="1" operator="equal">
      <formula>""</formula>
    </cfRule>
  </conditionalFormatting>
  <conditionalFormatting sqref="A82:D82 F82:G82 E82:E84 E86:E87 A29:B29 J29:J82 A77:G81 A76:C76 E76:G76 A31:G75 A30:C30 F29:G30">
    <cfRule type="cellIs" dxfId="44" priority="84" stopIfTrue="1" operator="equal">
      <formula>""</formula>
    </cfRule>
  </conditionalFormatting>
  <conditionalFormatting sqref="C21">
    <cfRule type="cellIs" dxfId="43" priority="76" stopIfTrue="1" operator="equal">
      <formula>""</formula>
    </cfRule>
  </conditionalFormatting>
  <conditionalFormatting sqref="I78">
    <cfRule type="cellIs" dxfId="42" priority="70" stopIfTrue="1" operator="equal">
      <formula>""</formula>
    </cfRule>
  </conditionalFormatting>
  <conditionalFormatting sqref="I54">
    <cfRule type="cellIs" dxfId="41" priority="69" stopIfTrue="1" operator="equal">
      <formula>""</formula>
    </cfRule>
  </conditionalFormatting>
  <conditionalFormatting sqref="I83:I84">
    <cfRule type="cellIs" dxfId="40" priority="68" stopIfTrue="1" operator="equal">
      <formula>""</formula>
    </cfRule>
  </conditionalFormatting>
  <conditionalFormatting sqref="I79:I82">
    <cfRule type="cellIs" dxfId="39" priority="67" stopIfTrue="1" operator="equal">
      <formula>""</formula>
    </cfRule>
  </conditionalFormatting>
  <conditionalFormatting sqref="D76">
    <cfRule type="cellIs" dxfId="38" priority="65" stopIfTrue="1" operator="equal">
      <formula>""</formula>
    </cfRule>
  </conditionalFormatting>
  <conditionalFormatting sqref="I99:J142 A108:G111 A99:D107 F99:G107 A113:G127 A112:D112 F112:G112 A130:G134 A128:D129 F128:G129 A136:G137 A135:D135 F135:G135 A140:G142 A138:D139 F138:G139">
    <cfRule type="cellIs" dxfId="37" priority="63" stopIfTrue="1" operator="equal">
      <formula>""</formula>
    </cfRule>
  </conditionalFormatting>
  <conditionalFormatting sqref="H143:H197">
    <cfRule type="cellIs" dxfId="36" priority="62" stopIfTrue="1" operator="equal">
      <formula>""</formula>
    </cfRule>
  </conditionalFormatting>
  <conditionalFormatting sqref="A143:G143 I143:J197 A159:G161 A145:G154 A144:D144 F144:G144 A155:D158 F155:G158 A164:G168 A162:D163 F162:G163 A172:G173 A169:D171 F169:G171 A177:G186 A174:D176 F174:G176 A188:G191 A187:D187 F187:G187 A192:D197 F192:G197">
    <cfRule type="cellIs" dxfId="35" priority="61" stopIfTrue="1" operator="equal">
      <formula>""</formula>
    </cfRule>
  </conditionalFormatting>
  <conditionalFormatting sqref="E158">
    <cfRule type="cellIs" dxfId="34" priority="60" stopIfTrue="1" operator="equal">
      <formula>""</formula>
    </cfRule>
  </conditionalFormatting>
  <conditionalFormatting sqref="E98">
    <cfRule type="cellIs" dxfId="33" priority="46" stopIfTrue="1" operator="equal">
      <formula>""</formula>
    </cfRule>
  </conditionalFormatting>
  <conditionalFormatting sqref="E99">
    <cfRule type="cellIs" dxfId="32" priority="45" stopIfTrue="1" operator="equal">
      <formula>""</formula>
    </cfRule>
  </conditionalFormatting>
  <conditionalFormatting sqref="D21">
    <cfRule type="cellIs" dxfId="31" priority="42" stopIfTrue="1" operator="equal">
      <formula>""</formula>
    </cfRule>
  </conditionalFormatting>
  <conditionalFormatting sqref="E21">
    <cfRule type="cellIs" dxfId="30" priority="41" stopIfTrue="1" operator="equal">
      <formula>""</formula>
    </cfRule>
  </conditionalFormatting>
  <conditionalFormatting sqref="D30:E30">
    <cfRule type="cellIs" dxfId="29" priority="40" stopIfTrue="1" operator="equal">
      <formula>""</formula>
    </cfRule>
  </conditionalFormatting>
  <conditionalFormatting sqref="D19:E19">
    <cfRule type="cellIs" dxfId="28" priority="39" stopIfTrue="1" operator="equal">
      <formula>""</formula>
    </cfRule>
  </conditionalFormatting>
  <conditionalFormatting sqref="H223:H234">
    <cfRule type="cellIs" dxfId="27" priority="38" stopIfTrue="1" operator="equal">
      <formula>""</formula>
    </cfRule>
  </conditionalFormatting>
  <conditionalFormatting sqref="I223:J234 A223:G234">
    <cfRule type="cellIs" dxfId="26" priority="37" stopIfTrue="1" operator="equal">
      <formula>""</formula>
    </cfRule>
  </conditionalFormatting>
  <conditionalFormatting sqref="E91:E92">
    <cfRule type="cellIs" dxfId="25" priority="33" stopIfTrue="1" operator="equal">
      <formula>""</formula>
    </cfRule>
  </conditionalFormatting>
  <conditionalFormatting sqref="E93">
    <cfRule type="cellIs" dxfId="24" priority="32" stopIfTrue="1" operator="equal">
      <formula>""</formula>
    </cfRule>
  </conditionalFormatting>
  <conditionalFormatting sqref="E94">
    <cfRule type="cellIs" dxfId="23" priority="31" stopIfTrue="1" operator="equal">
      <formula>""</formula>
    </cfRule>
  </conditionalFormatting>
  <conditionalFormatting sqref="E95">
    <cfRule type="cellIs" dxfId="22" priority="30" stopIfTrue="1" operator="equal">
      <formula>""</formula>
    </cfRule>
  </conditionalFormatting>
  <conditionalFormatting sqref="E96">
    <cfRule type="cellIs" dxfId="21" priority="29" stopIfTrue="1" operator="equal">
      <formula>""</formula>
    </cfRule>
  </conditionalFormatting>
  <conditionalFormatting sqref="E100">
    <cfRule type="cellIs" dxfId="20" priority="28" stopIfTrue="1" operator="equal">
      <formula>""</formula>
    </cfRule>
  </conditionalFormatting>
  <conditionalFormatting sqref="E101:E104">
    <cfRule type="cellIs" dxfId="19" priority="27" stopIfTrue="1" operator="equal">
      <formula>""</formula>
    </cfRule>
  </conditionalFormatting>
  <conditionalFormatting sqref="E105:E107">
    <cfRule type="cellIs" dxfId="18" priority="26" stopIfTrue="1" operator="equal">
      <formula>""</formula>
    </cfRule>
  </conditionalFormatting>
  <conditionalFormatting sqref="E112">
    <cfRule type="cellIs" dxfId="17" priority="25" stopIfTrue="1" operator="equal">
      <formula>""</formula>
    </cfRule>
  </conditionalFormatting>
  <conditionalFormatting sqref="E144 E138">
    <cfRule type="cellIs" dxfId="16" priority="23" stopIfTrue="1" operator="equal">
      <formula>""</formula>
    </cfRule>
  </conditionalFormatting>
  <conditionalFormatting sqref="E156">
    <cfRule type="cellIs" dxfId="15" priority="22" stopIfTrue="1" operator="equal">
      <formula>""</formula>
    </cfRule>
  </conditionalFormatting>
  <conditionalFormatting sqref="E162 E157">
    <cfRule type="cellIs" dxfId="14" priority="20" stopIfTrue="1" operator="equal">
      <formula>""</formula>
    </cfRule>
  </conditionalFormatting>
  <conditionalFormatting sqref="E169">
    <cfRule type="cellIs" dxfId="13" priority="19" stopIfTrue="1" operator="equal">
      <formula>""</formula>
    </cfRule>
  </conditionalFormatting>
  <conditionalFormatting sqref="E170:E171">
    <cfRule type="cellIs" dxfId="12" priority="17" stopIfTrue="1" operator="equal">
      <formula>""</formula>
    </cfRule>
  </conditionalFormatting>
  <conditionalFormatting sqref="E187 E176">
    <cfRule type="cellIs" dxfId="11" priority="15" stopIfTrue="1" operator="equal">
      <formula>""</formula>
    </cfRule>
  </conditionalFormatting>
  <conditionalFormatting sqref="E194:E195">
    <cfRule type="cellIs" dxfId="10" priority="13" stopIfTrue="1" operator="equal">
      <formula>""</formula>
    </cfRule>
  </conditionalFormatting>
  <conditionalFormatting sqref="E196">
    <cfRule type="cellIs" dxfId="9" priority="12" stopIfTrue="1" operator="equal">
      <formula>""</formula>
    </cfRule>
  </conditionalFormatting>
  <conditionalFormatting sqref="E197:E198">
    <cfRule type="cellIs" dxfId="8" priority="10" stopIfTrue="1" operator="equal">
      <formula>""</formula>
    </cfRule>
  </conditionalFormatting>
  <conditionalFormatting sqref="E201">
    <cfRule type="cellIs" dxfId="7" priority="9" stopIfTrue="1" operator="equal">
      <formula>""</formula>
    </cfRule>
  </conditionalFormatting>
  <conditionalFormatting sqref="E221">
    <cfRule type="cellIs" dxfId="6" priority="8" stopIfTrue="1" operator="equal">
      <formula>""</formula>
    </cfRule>
  </conditionalFormatting>
  <conditionalFormatting sqref="E222">
    <cfRule type="cellIs" dxfId="5" priority="7" stopIfTrue="1" operator="equal">
      <formula>""</formula>
    </cfRule>
  </conditionalFormatting>
  <pageMargins left="0.23622047244094491" right="0.23622047244094491" top="0.74803149606299213" bottom="0.74803149606299213" header="0.31496062992125984" footer="0.31496062992125984"/>
  <pageSetup paperSize="9" scale="5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2021-05-04T02:12:13Z</dcterms:modified>
</cp:coreProperties>
</file>