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8\"/>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Website!$A$17:$I$528</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Website!$A$16:$I$528</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calcChain.xml><?xml version="1.0" encoding="utf-8"?>
<calcChain xmlns="http://schemas.openxmlformats.org/spreadsheetml/2006/main">
  <c r="A419" i="1" l="1"/>
  <c r="A398" i="1"/>
  <c r="A433" i="1"/>
  <c r="A448" i="1"/>
  <c r="A428" i="1"/>
  <c r="A392" i="1"/>
  <c r="A380" i="1"/>
  <c r="A390" i="1"/>
  <c r="A408" i="1"/>
  <c r="A405" i="1"/>
  <c r="A391" i="1"/>
  <c r="A412" i="1"/>
  <c r="A379" i="1"/>
  <c r="A425" i="1"/>
  <c r="A393" i="1"/>
  <c r="A447" i="1"/>
  <c r="A435" i="1"/>
  <c r="A445" i="1"/>
  <c r="A423" i="1"/>
  <c r="A413" i="1"/>
  <c r="A410" i="1"/>
  <c r="A436" i="1"/>
  <c r="A444" i="1"/>
  <c r="A387" i="1"/>
  <c r="A422" i="1"/>
  <c r="A442" i="1"/>
  <c r="A426" i="1"/>
  <c r="A432" i="1"/>
  <c r="A446" i="1"/>
  <c r="A381" i="1"/>
  <c r="A429" i="1"/>
  <c r="A441" i="1"/>
  <c r="A400" i="1"/>
  <c r="A415" i="1"/>
  <c r="A427" i="1"/>
  <c r="A440" i="1"/>
  <c r="A431" i="1"/>
  <c r="A394" i="1"/>
  <c r="A414" i="1"/>
  <c r="A397" i="1"/>
  <c r="A404" i="1"/>
  <c r="A396" i="1"/>
  <c r="A385" i="1"/>
  <c r="A437" i="1"/>
  <c r="A438" i="1"/>
  <c r="A449" i="1"/>
  <c r="A378" i="1"/>
  <c r="A411" i="1"/>
  <c r="A420" i="1"/>
  <c r="A384" i="1"/>
  <c r="A409" i="1"/>
  <c r="A386" i="1"/>
  <c r="A399" i="1"/>
  <c r="A434" i="1"/>
  <c r="A382" i="1"/>
  <c r="A424" i="1"/>
  <c r="A439" i="1"/>
  <c r="A416" i="1"/>
  <c r="A403" i="1"/>
  <c r="A430" i="1"/>
  <c r="A443" i="1"/>
  <c r="A383" i="1"/>
  <c r="A388" i="1"/>
  <c r="A389" i="1"/>
  <c r="A407" i="1"/>
  <c r="A406" i="1"/>
  <c r="A401" i="1"/>
  <c r="A417" i="1"/>
  <c r="A395" i="1"/>
  <c r="A418" i="1"/>
  <c r="A402" i="1"/>
  <c r="A421" i="1"/>
  <c r="E401" i="1" l="1"/>
  <c r="F401" i="1"/>
  <c r="H401" i="1"/>
  <c r="D401" i="1"/>
  <c r="B401" i="1"/>
  <c r="C401" i="1"/>
  <c r="G401" i="1"/>
  <c r="H389" i="1"/>
  <c r="E389" i="1"/>
  <c r="F389" i="1"/>
  <c r="C389" i="1"/>
  <c r="G389" i="1"/>
  <c r="B389" i="1"/>
  <c r="D389" i="1"/>
  <c r="C383" i="1"/>
  <c r="B383" i="1"/>
  <c r="F383" i="1"/>
  <c r="D383" i="1"/>
  <c r="E383" i="1"/>
  <c r="G383" i="1"/>
  <c r="H383" i="1"/>
  <c r="G403" i="1"/>
  <c r="D403" i="1"/>
  <c r="E403" i="1"/>
  <c r="F403" i="1"/>
  <c r="B403" i="1"/>
  <c r="C403" i="1"/>
  <c r="H403" i="1"/>
  <c r="D424" i="1"/>
  <c r="C424" i="1"/>
  <c r="G424" i="1"/>
  <c r="E424" i="1"/>
  <c r="H424" i="1"/>
  <c r="B424" i="1"/>
  <c r="F424" i="1"/>
  <c r="B434" i="1"/>
  <c r="D434" i="1"/>
  <c r="H434" i="1"/>
  <c r="G434" i="1"/>
  <c r="F434" i="1"/>
  <c r="E434" i="1"/>
  <c r="C434" i="1"/>
  <c r="H378" i="1"/>
  <c r="F378" i="1"/>
  <c r="E378" i="1"/>
  <c r="D378" i="1"/>
  <c r="C378" i="1"/>
  <c r="B378" i="1"/>
  <c r="G378" i="1"/>
  <c r="E437" i="1"/>
  <c r="G437" i="1"/>
  <c r="F437" i="1"/>
  <c r="C437" i="1"/>
  <c r="H437" i="1"/>
  <c r="D437" i="1"/>
  <c r="B437" i="1"/>
  <c r="F397" i="1"/>
  <c r="B397" i="1"/>
  <c r="C397" i="1"/>
  <c r="D397" i="1"/>
  <c r="E397" i="1"/>
  <c r="H397" i="1"/>
  <c r="G397" i="1"/>
  <c r="C427" i="1"/>
  <c r="D427" i="1"/>
  <c r="G427" i="1"/>
  <c r="E427" i="1"/>
  <c r="B427" i="1"/>
  <c r="F427" i="1"/>
  <c r="H427" i="1"/>
  <c r="F441" i="1"/>
  <c r="E441" i="1"/>
  <c r="H441" i="1"/>
  <c r="C441" i="1"/>
  <c r="B441" i="1"/>
  <c r="D441" i="1"/>
  <c r="G441" i="1"/>
  <c r="F446" i="1"/>
  <c r="G446" i="1"/>
  <c r="B446" i="1"/>
  <c r="C446" i="1"/>
  <c r="D446" i="1"/>
  <c r="E446" i="1"/>
  <c r="H446" i="1"/>
  <c r="H442" i="1"/>
  <c r="E442" i="1"/>
  <c r="D442" i="1"/>
  <c r="G442" i="1"/>
  <c r="C442" i="1"/>
  <c r="F442" i="1"/>
  <c r="B442" i="1"/>
  <c r="F445" i="1"/>
  <c r="H445" i="1"/>
  <c r="E445" i="1"/>
  <c r="B445" i="1"/>
  <c r="D445" i="1"/>
  <c r="G445" i="1"/>
  <c r="C445" i="1"/>
  <c r="G408" i="1"/>
  <c r="E408" i="1"/>
  <c r="B408" i="1"/>
  <c r="F408" i="1"/>
  <c r="C408" i="1"/>
  <c r="D408" i="1"/>
  <c r="H408" i="1"/>
  <c r="F428" i="1"/>
  <c r="D428" i="1"/>
  <c r="C428" i="1"/>
  <c r="H428" i="1"/>
  <c r="E428" i="1"/>
  <c r="B428" i="1"/>
  <c r="G428" i="1"/>
  <c r="D419" i="1"/>
  <c r="F419" i="1"/>
  <c r="B419" i="1"/>
  <c r="G419" i="1"/>
  <c r="H419" i="1"/>
  <c r="C419" i="1"/>
  <c r="E419" i="1"/>
  <c r="G421" i="1"/>
  <c r="C421" i="1"/>
  <c r="D421" i="1"/>
  <c r="H421" i="1"/>
  <c r="E421" i="1"/>
  <c r="B421" i="1"/>
  <c r="F421" i="1"/>
  <c r="H395" i="1"/>
  <c r="G395" i="1"/>
  <c r="C395" i="1"/>
  <c r="F395" i="1"/>
  <c r="B395" i="1"/>
  <c r="D395" i="1"/>
  <c r="E395" i="1"/>
  <c r="C406" i="1"/>
  <c r="B406" i="1"/>
  <c r="F406" i="1"/>
  <c r="D406" i="1"/>
  <c r="G406" i="1"/>
  <c r="E406" i="1"/>
  <c r="H406" i="1"/>
  <c r="D443" i="1"/>
  <c r="F443" i="1"/>
  <c r="H443" i="1"/>
  <c r="C443" i="1"/>
  <c r="E443" i="1"/>
  <c r="G443" i="1"/>
  <c r="B443" i="1"/>
  <c r="F439" i="1"/>
  <c r="G439" i="1"/>
  <c r="H439" i="1"/>
  <c r="C439" i="1"/>
  <c r="E439" i="1"/>
  <c r="D439" i="1"/>
  <c r="B439" i="1"/>
  <c r="F382" i="1"/>
  <c r="D382" i="1"/>
  <c r="H382" i="1"/>
  <c r="G382" i="1"/>
  <c r="E382" i="1"/>
  <c r="B382" i="1"/>
  <c r="C382" i="1"/>
  <c r="H399" i="1"/>
  <c r="E399" i="1"/>
  <c r="B399" i="1"/>
  <c r="D399" i="1"/>
  <c r="G399" i="1"/>
  <c r="F399" i="1"/>
  <c r="C399" i="1"/>
  <c r="H420" i="1"/>
  <c r="E420" i="1"/>
  <c r="D420" i="1"/>
  <c r="F420" i="1"/>
  <c r="G420" i="1"/>
  <c r="B420" i="1"/>
  <c r="C420" i="1"/>
  <c r="F414" i="1"/>
  <c r="E414" i="1"/>
  <c r="G414" i="1"/>
  <c r="H414" i="1"/>
  <c r="B414" i="1"/>
  <c r="C414" i="1"/>
  <c r="D414" i="1"/>
  <c r="D415" i="1"/>
  <c r="F415" i="1"/>
  <c r="B415" i="1"/>
  <c r="H415" i="1"/>
  <c r="C415" i="1"/>
  <c r="G415" i="1"/>
  <c r="E415" i="1"/>
  <c r="H429" i="1"/>
  <c r="F429" i="1"/>
  <c r="G429" i="1"/>
  <c r="D429" i="1"/>
  <c r="B429" i="1"/>
  <c r="E429" i="1"/>
  <c r="C429" i="1"/>
  <c r="F432" i="1"/>
  <c r="D432" i="1"/>
  <c r="C432" i="1"/>
  <c r="E432" i="1"/>
  <c r="G432" i="1"/>
  <c r="B432" i="1"/>
  <c r="H432" i="1"/>
  <c r="E422" i="1"/>
  <c r="B422" i="1"/>
  <c r="C422" i="1"/>
  <c r="F422" i="1"/>
  <c r="H422" i="1"/>
  <c r="D422" i="1"/>
  <c r="G422" i="1"/>
  <c r="E444" i="1"/>
  <c r="C444" i="1"/>
  <c r="B444" i="1"/>
  <c r="H444" i="1"/>
  <c r="F444" i="1"/>
  <c r="G444" i="1"/>
  <c r="D444" i="1"/>
  <c r="B435" i="1"/>
  <c r="H435" i="1"/>
  <c r="E435" i="1"/>
  <c r="D435" i="1"/>
  <c r="G435" i="1"/>
  <c r="F435" i="1"/>
  <c r="C435" i="1"/>
  <c r="D393" i="1"/>
  <c r="G393" i="1"/>
  <c r="H393" i="1"/>
  <c r="C393" i="1"/>
  <c r="E393" i="1"/>
  <c r="B393" i="1"/>
  <c r="F393" i="1"/>
  <c r="G379" i="1"/>
  <c r="F379" i="1"/>
  <c r="C379" i="1"/>
  <c r="E379" i="1"/>
  <c r="D379" i="1"/>
  <c r="H379" i="1"/>
  <c r="B379" i="1"/>
  <c r="H405" i="1"/>
  <c r="D405" i="1"/>
  <c r="E405" i="1"/>
  <c r="G405" i="1"/>
  <c r="C405" i="1"/>
  <c r="F405" i="1"/>
  <c r="B405" i="1"/>
  <c r="C390" i="1"/>
  <c r="G390" i="1"/>
  <c r="E390" i="1"/>
  <c r="F390" i="1"/>
  <c r="D390" i="1"/>
  <c r="B390" i="1"/>
  <c r="H390" i="1"/>
  <c r="H448" i="1"/>
  <c r="B448" i="1"/>
  <c r="E448" i="1"/>
  <c r="D448" i="1"/>
  <c r="C448" i="1"/>
  <c r="G448" i="1"/>
  <c r="F448" i="1"/>
  <c r="E402" i="1"/>
  <c r="B402" i="1"/>
  <c r="C402" i="1"/>
  <c r="D402" i="1"/>
  <c r="F402" i="1"/>
  <c r="H402" i="1"/>
  <c r="G402" i="1"/>
  <c r="D407" i="1"/>
  <c r="B407" i="1"/>
  <c r="F407" i="1"/>
  <c r="H407" i="1"/>
  <c r="G407" i="1"/>
  <c r="C407" i="1"/>
  <c r="E407" i="1"/>
  <c r="C386" i="1"/>
  <c r="B386" i="1"/>
  <c r="G386" i="1"/>
  <c r="H386" i="1"/>
  <c r="F386" i="1"/>
  <c r="D386" i="1"/>
  <c r="E386" i="1"/>
  <c r="C384" i="1"/>
  <c r="E384" i="1"/>
  <c r="F384" i="1"/>
  <c r="H384" i="1"/>
  <c r="G384" i="1"/>
  <c r="B384" i="1"/>
  <c r="D384" i="1"/>
  <c r="D411" i="1"/>
  <c r="G411" i="1"/>
  <c r="F411" i="1"/>
  <c r="B411" i="1"/>
  <c r="C411" i="1"/>
  <c r="H411" i="1"/>
  <c r="E411" i="1"/>
  <c r="F449" i="1"/>
  <c r="G449" i="1"/>
  <c r="C449" i="1"/>
  <c r="H449" i="1"/>
  <c r="E449" i="1"/>
  <c r="D449" i="1"/>
  <c r="B449" i="1"/>
  <c r="B396" i="1"/>
  <c r="F396" i="1"/>
  <c r="G396" i="1"/>
  <c r="C396" i="1"/>
  <c r="H396" i="1"/>
  <c r="E396" i="1"/>
  <c r="D396" i="1"/>
  <c r="F394" i="1"/>
  <c r="C394" i="1"/>
  <c r="E394" i="1"/>
  <c r="H394" i="1"/>
  <c r="G394" i="1"/>
  <c r="B394" i="1"/>
  <c r="D394" i="1"/>
  <c r="F400" i="1"/>
  <c r="C400" i="1"/>
  <c r="E400" i="1"/>
  <c r="B400" i="1"/>
  <c r="H400" i="1"/>
  <c r="D400" i="1"/>
  <c r="G400" i="1"/>
  <c r="D381" i="1"/>
  <c r="H381" i="1"/>
  <c r="G381" i="1"/>
  <c r="C381" i="1"/>
  <c r="F381" i="1"/>
  <c r="B381" i="1"/>
  <c r="E381" i="1"/>
  <c r="B387" i="1"/>
  <c r="C387" i="1"/>
  <c r="H387" i="1"/>
  <c r="D387" i="1"/>
  <c r="F387" i="1"/>
  <c r="E387" i="1"/>
  <c r="G387" i="1"/>
  <c r="H413" i="1"/>
  <c r="G413" i="1"/>
  <c r="E413" i="1"/>
  <c r="D413" i="1"/>
  <c r="B413" i="1"/>
  <c r="F413" i="1"/>
  <c r="C413" i="1"/>
  <c r="E425" i="1"/>
  <c r="H425" i="1"/>
  <c r="F425" i="1"/>
  <c r="D425" i="1"/>
  <c r="B425" i="1"/>
  <c r="G425" i="1"/>
  <c r="C425" i="1"/>
  <c r="B412" i="1"/>
  <c r="C412" i="1"/>
  <c r="F412" i="1"/>
  <c r="H412" i="1"/>
  <c r="E412" i="1"/>
  <c r="D412" i="1"/>
  <c r="G412" i="1"/>
  <c r="H380" i="1"/>
  <c r="C380" i="1"/>
  <c r="E380" i="1"/>
  <c r="G380" i="1"/>
  <c r="F380" i="1"/>
  <c r="D380" i="1"/>
  <c r="B380" i="1"/>
  <c r="C392" i="1"/>
  <c r="B392" i="1"/>
  <c r="G392" i="1"/>
  <c r="E392" i="1"/>
  <c r="H392" i="1"/>
  <c r="D392" i="1"/>
  <c r="F392" i="1"/>
  <c r="G433" i="1"/>
  <c r="F433" i="1"/>
  <c r="B433" i="1"/>
  <c r="E433" i="1"/>
  <c r="H433" i="1"/>
  <c r="D433" i="1"/>
  <c r="C433" i="1"/>
  <c r="H418" i="1"/>
  <c r="E418" i="1"/>
  <c r="F418" i="1"/>
  <c r="B418" i="1"/>
  <c r="D418" i="1"/>
  <c r="C418" i="1"/>
  <c r="G418" i="1"/>
  <c r="E417" i="1"/>
  <c r="F417" i="1"/>
  <c r="D417" i="1"/>
  <c r="H417" i="1"/>
  <c r="G417" i="1"/>
  <c r="B417" i="1"/>
  <c r="C417" i="1"/>
  <c r="H388" i="1"/>
  <c r="G388" i="1"/>
  <c r="B388" i="1"/>
  <c r="C388" i="1"/>
  <c r="D388" i="1"/>
  <c r="E388" i="1"/>
  <c r="F388" i="1"/>
  <c r="G430" i="1"/>
  <c r="D430" i="1"/>
  <c r="E430" i="1"/>
  <c r="H430" i="1"/>
  <c r="B430" i="1"/>
  <c r="F430" i="1"/>
  <c r="C430" i="1"/>
  <c r="B416" i="1"/>
  <c r="E416" i="1"/>
  <c r="D416" i="1"/>
  <c r="F416" i="1"/>
  <c r="G416" i="1"/>
  <c r="C416" i="1"/>
  <c r="H416" i="1"/>
  <c r="E409" i="1"/>
  <c r="H409" i="1"/>
  <c r="D409" i="1"/>
  <c r="B409" i="1"/>
  <c r="C409" i="1"/>
  <c r="G409" i="1"/>
  <c r="F409" i="1"/>
  <c r="G438" i="1"/>
  <c r="E438" i="1"/>
  <c r="F438" i="1"/>
  <c r="B438" i="1"/>
  <c r="D438" i="1"/>
  <c r="C438" i="1"/>
  <c r="H438" i="1"/>
  <c r="D385" i="1"/>
  <c r="B385" i="1"/>
  <c r="C385" i="1"/>
  <c r="G385" i="1"/>
  <c r="F385" i="1"/>
  <c r="H385" i="1"/>
  <c r="E385" i="1"/>
  <c r="G404" i="1"/>
  <c r="H404" i="1"/>
  <c r="E404" i="1"/>
  <c r="D404" i="1"/>
  <c r="F404" i="1"/>
  <c r="C404" i="1"/>
  <c r="B404" i="1"/>
  <c r="C431" i="1"/>
  <c r="E431" i="1"/>
  <c r="F431" i="1"/>
  <c r="B431" i="1"/>
  <c r="D431" i="1"/>
  <c r="G431" i="1"/>
  <c r="H431" i="1"/>
  <c r="H440" i="1"/>
  <c r="C440" i="1"/>
  <c r="G440" i="1"/>
  <c r="B440" i="1"/>
  <c r="E440" i="1"/>
  <c r="F440" i="1"/>
  <c r="D440" i="1"/>
  <c r="B426" i="1"/>
  <c r="C426" i="1"/>
  <c r="E426" i="1"/>
  <c r="H426" i="1"/>
  <c r="G426" i="1"/>
  <c r="F426" i="1"/>
  <c r="D426" i="1"/>
  <c r="B436" i="1"/>
  <c r="H436" i="1"/>
  <c r="E436" i="1"/>
  <c r="C436" i="1"/>
  <c r="G436" i="1"/>
  <c r="F436" i="1"/>
  <c r="D436" i="1"/>
  <c r="C410" i="1"/>
  <c r="F410" i="1"/>
  <c r="B410" i="1"/>
  <c r="D410" i="1"/>
  <c r="G410" i="1"/>
  <c r="H410" i="1"/>
  <c r="E410" i="1"/>
  <c r="F423" i="1"/>
  <c r="D423" i="1"/>
  <c r="B423" i="1"/>
  <c r="G423" i="1"/>
  <c r="C423" i="1"/>
  <c r="E423" i="1"/>
  <c r="H423" i="1"/>
  <c r="C447" i="1"/>
  <c r="H447" i="1"/>
  <c r="B447" i="1"/>
  <c r="F447" i="1"/>
  <c r="D447" i="1"/>
  <c r="G447" i="1"/>
  <c r="E447" i="1"/>
  <c r="F391" i="1"/>
  <c r="B391" i="1"/>
  <c r="D391" i="1"/>
  <c r="H391" i="1"/>
  <c r="E391" i="1"/>
  <c r="C391" i="1"/>
  <c r="G391" i="1"/>
  <c r="B398" i="1"/>
  <c r="D398" i="1"/>
  <c r="E398" i="1"/>
  <c r="F398" i="1"/>
  <c r="G398" i="1"/>
  <c r="C398" i="1"/>
  <c r="H398" i="1"/>
</calcChain>
</file>

<file path=xl/sharedStrings.xml><?xml version="1.0" encoding="utf-8"?>
<sst xmlns="http://schemas.openxmlformats.org/spreadsheetml/2006/main" count="2227" uniqueCount="746">
  <si>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</si>
  <si>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</si>
  <si>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</si>
  <si>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</si>
  <si>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</si>
  <si>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</si>
  <si>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</si>
  <si>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</si>
  <si>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</si>
  <si>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</si>
  <si>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</si>
  <si>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</si>
  <si>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</si>
  <si>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</si>
  <si>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</si>
  <si>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</si>
  <si>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</si>
  <si>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 xml:space="preserve">TOLL FREE FAX: 0800 174 024      PHONE: 09 477 4120   </t>
  </si>
  <si>
    <t>SOR/
FIRM</t>
  </si>
  <si>
    <r>
      <t xml:space="preserve">New title orders and point of sale orders must be with Alliance Distribution Services by </t>
    </r>
    <r>
      <rPr>
        <b/>
        <sz val="10"/>
        <color rgb="FFFF0000"/>
        <rFont val="Tahoma"/>
        <family val="2"/>
      </rPr>
      <t>Wednesday 21st June 2017</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</si>
  <si>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SPHERE</t>
  </si>
  <si>
    <t>SOR</t>
  </si>
  <si>
    <t>LITTLE BROWN</t>
  </si>
  <si>
    <t>W&amp;N FICTION</t>
  </si>
  <si>
    <t>PIATKUS FICTION</t>
  </si>
  <si>
    <t>ROBINSON</t>
  </si>
  <si>
    <t>CORSAIR</t>
  </si>
  <si>
    <t>PIATKUS FICTION PAPERBACK</t>
  </si>
  <si>
    <t>ORION FICTION</t>
  </si>
  <si>
    <t>ORION NON FICTION</t>
  </si>
  <si>
    <t>CONSTABLE</t>
  </si>
  <si>
    <t>GOLLANCZ</t>
  </si>
  <si>
    <t>MARVEL</t>
  </si>
  <si>
    <t>MICHELL BEAZLEY</t>
  </si>
  <si>
    <t>PIATKUS NON FICTION</t>
  </si>
  <si>
    <t>W&amp;N NON FICTION</t>
  </si>
  <si>
    <t>HACHETTE NZ ORDER FORM: Adult's September 2017</t>
  </si>
  <si>
    <t>AFFIRM PRESS</t>
  </si>
  <si>
    <t>ABACUS</t>
  </si>
  <si>
    <t>ORBIT</t>
  </si>
  <si>
    <t>ILEX</t>
  </si>
  <si>
    <t>HACH AU</t>
  </si>
  <si>
    <t>CASSELL</t>
  </si>
  <si>
    <t/>
  </si>
  <si>
    <t>24/04/18</t>
  </si>
  <si>
    <t>BOUNTY</t>
  </si>
  <si>
    <t>26/06/18</t>
  </si>
  <si>
    <t>TRAPEZE</t>
  </si>
  <si>
    <t>HODDER &amp; STOUGHTON</t>
  </si>
  <si>
    <t>HODDER PAPERBACKS</t>
  </si>
  <si>
    <t>HEADLINE REVIEW</t>
  </si>
  <si>
    <t>QUERCUS</t>
  </si>
  <si>
    <t>RIVERRUN</t>
  </si>
  <si>
    <t>MACLEHOSE PRESS</t>
  </si>
  <si>
    <t>SCEPTRE</t>
  </si>
  <si>
    <t>TINDER PRESS</t>
  </si>
  <si>
    <t>JO FLETCHER BOOKS</t>
  </si>
  <si>
    <t>HEADLINE</t>
  </si>
  <si>
    <t>FOREVER</t>
  </si>
  <si>
    <t>CORONET</t>
  </si>
  <si>
    <t>TEACH YOURSELF</t>
  </si>
  <si>
    <t>JOHN MURRAY LEARNING</t>
  </si>
  <si>
    <t>RICK STEVES</t>
  </si>
  <si>
    <t>14/08/18</t>
  </si>
  <si>
    <t>KYLE BOOKS</t>
  </si>
  <si>
    <t>HEADLINE ETERNAL</t>
  </si>
  <si>
    <t>PHAIDON PRESS</t>
  </si>
  <si>
    <t>MOON TRAVEL</t>
  </si>
  <si>
    <t>31/07/18</t>
  </si>
  <si>
    <t>HACHETTE IRELAND</t>
  </si>
  <si>
    <t>09/10/18</t>
  </si>
  <si>
    <t>11/07/17</t>
  </si>
  <si>
    <t>25/09/18</t>
  </si>
  <si>
    <t>CAWTHORNE NIGEL</t>
  </si>
  <si>
    <t>12/09/17</t>
  </si>
  <si>
    <t>JOHN MURRAY</t>
  </si>
  <si>
    <t>WILDFIRE</t>
  </si>
  <si>
    <t>RUNNING PRESS ADULT</t>
  </si>
  <si>
    <t>FORGOTTEN WOMEN: THE WRITERS</t>
  </si>
  <si>
    <t>TSJENG ZING</t>
  </si>
  <si>
    <t>11/09/18</t>
  </si>
  <si>
    <t>28/08/18</t>
  </si>
  <si>
    <t>EDITORS PHAIDON</t>
  </si>
  <si>
    <t>LEWIS DAMIEN</t>
  </si>
  <si>
    <t>VIRAGO</t>
  </si>
  <si>
    <t>30/09/18</t>
  </si>
  <si>
    <t>13/09/18</t>
  </si>
  <si>
    <t>SCRIMIZZI MARLO</t>
  </si>
  <si>
    <t>DEVOS MEGAN</t>
  </si>
  <si>
    <t>30/10/18</t>
  </si>
  <si>
    <t>HAMLYN</t>
  </si>
  <si>
    <t xml:space="preserve">PHAIDON PHAIDON </t>
  </si>
  <si>
    <t>CONRAN OCTOPUS</t>
  </si>
  <si>
    <t>SCAR TISSUE</t>
  </si>
  <si>
    <t>KIEDIS ANTHONY</t>
  </si>
  <si>
    <t>06/06/16</t>
  </si>
  <si>
    <t>04/07/16</t>
  </si>
  <si>
    <t>ROBERTS NORA</t>
  </si>
  <si>
    <t>KING STEPHEN</t>
  </si>
  <si>
    <t>RYAN CHRIS</t>
  </si>
  <si>
    <t>SULLIVAN TRICIA</t>
  </si>
  <si>
    <t>10/10/17</t>
  </si>
  <si>
    <t>GRAY SHANA</t>
  </si>
  <si>
    <t>CLAIR KASSIA ST</t>
  </si>
  <si>
    <t>INTERNATIONAL VERSION NEW</t>
  </si>
  <si>
    <t>PRESS RUNNING</t>
  </si>
  <si>
    <t>02/10/17</t>
  </si>
  <si>
    <t>HEWITT CAMERONSTEVES RICK</t>
  </si>
  <si>
    <t>HEADLINE HOME</t>
  </si>
  <si>
    <t>RUNNING PRESS MINI EDITIONS</t>
  </si>
  <si>
    <t>TWO ROADS</t>
  </si>
  <si>
    <t>MULHOLLAND BOOKS</t>
  </si>
  <si>
    <t>YELLOW KITE</t>
  </si>
  <si>
    <t>ORBIT US</t>
  </si>
  <si>
    <t>CHAMBERS</t>
  </si>
  <si>
    <t>EVERY BREATH</t>
  </si>
  <si>
    <t>SPARKS NICHOLAS</t>
  </si>
  <si>
    <t>16/10/18</t>
  </si>
  <si>
    <t>THE NOTEBOOK</t>
  </si>
  <si>
    <t>THE LONGEST RIDE</t>
  </si>
  <si>
    <t>08/07/14</t>
  </si>
  <si>
    <t>A WALK TO REMEMBER</t>
  </si>
  <si>
    <t>11/06/13</t>
  </si>
  <si>
    <t>SEE ME</t>
  </si>
  <si>
    <t>28/06/16</t>
  </si>
  <si>
    <t>TWO BY TWO</t>
  </si>
  <si>
    <t>30/05/17</t>
  </si>
  <si>
    <t>A KEEPER</t>
  </si>
  <si>
    <t>NORTON GRAHAM</t>
  </si>
  <si>
    <t>HOLDING</t>
  </si>
  <si>
    <t>AN ABSOLUTELY REMARKABLE THING</t>
  </si>
  <si>
    <t>GREEN HANK</t>
  </si>
  <si>
    <t>THE NEXT PERSON YOU MEET IN HEAVEN</t>
  </si>
  <si>
    <t>ALBOM MITCH</t>
  </si>
  <si>
    <t>THE FIVE PEOPLE YOU MEET IN HEAVEN</t>
  </si>
  <si>
    <t>27/07/15</t>
  </si>
  <si>
    <t>TUESDAYS WITH MORRIE</t>
  </si>
  <si>
    <t>28/03/15</t>
  </si>
  <si>
    <t>THE SINGLE LADIES OF JACARANDA RETIREMENT VILLAGE</t>
  </si>
  <si>
    <t>NELL JOANNA</t>
  </si>
  <si>
    <t>THE WIFE'S SHADOW</t>
  </si>
  <si>
    <t>WEEKS CATH</t>
  </si>
  <si>
    <t>THE LIVES WE TOUCH</t>
  </si>
  <si>
    <t>WOODS EVA</t>
  </si>
  <si>
    <t>THE VISITOR</t>
  </si>
  <si>
    <t>MILLER ZOE</t>
  </si>
  <si>
    <t>THE HOUSE ON VESPER SANDS</t>
  </si>
  <si>
    <t>O’DONNELL PARAIC</t>
  </si>
  <si>
    <t>18/10/18</t>
  </si>
  <si>
    <t>DINNER WITH THE DISSIDENTS</t>
  </si>
  <si>
    <t>TESARSCH JOHN</t>
  </si>
  <si>
    <t>XX</t>
  </si>
  <si>
    <t>CHADWICK ANGELA</t>
  </si>
  <si>
    <t>THE INCENDIARIES</t>
  </si>
  <si>
    <t>KWON R. O.</t>
  </si>
  <si>
    <t>THE GHOST STORIES OF EDITH WHARTON</t>
  </si>
  <si>
    <t>WHARTON EDITH</t>
  </si>
  <si>
    <t>A YEAR AT HOTEL GONDOLA</t>
  </si>
  <si>
    <t>PELLEGRINO NICKY</t>
  </si>
  <si>
    <t>HNZ ADULT</t>
  </si>
  <si>
    <t>THE YEAR THAT CHANGED EVERYTHING</t>
  </si>
  <si>
    <t>KELLY CATHY</t>
  </si>
  <si>
    <t>THE CHILD FINDER</t>
  </si>
  <si>
    <t>DENFELD RENE</t>
  </si>
  <si>
    <t>YEAR ONE</t>
  </si>
  <si>
    <t>SATURDAY BLOODY SATURDAY</t>
  </si>
  <si>
    <t>CAMPBELL ALASTAIRFLETCHER PAUL</t>
  </si>
  <si>
    <t>CHRISTMAS CAKES AND MISTLETOE NIGHTS</t>
  </si>
  <si>
    <t>MATTHEWS CAROLE</t>
  </si>
  <si>
    <t>WHITE HIGHLANDS</t>
  </si>
  <si>
    <t>MCGHIE JOHN</t>
  </si>
  <si>
    <t>LISTEN FOR THE WEATHER</t>
  </si>
  <si>
    <t>DELANEY WILSON JUSTINE</t>
  </si>
  <si>
    <t>IN SEARCH OF US</t>
  </si>
  <si>
    <t>DUFFY MARIA</t>
  </si>
  <si>
    <t>TAKING THE ARROW OUT OF THE HEART</t>
  </si>
  <si>
    <t>WALKER ALICE</t>
  </si>
  <si>
    <t>DEAD OF NIGHT</t>
  </si>
  <si>
    <t>STANLEY MICHAEL</t>
  </si>
  <si>
    <t>LOYALTY</t>
  </si>
  <si>
    <t>THE PHILANTHROPIST</t>
  </si>
  <si>
    <t>THE WISDOM OF SALLY RED SHOES</t>
  </si>
  <si>
    <t>HOGAN RUTH</t>
  </si>
  <si>
    <t>THE TWO HOUSES</t>
  </si>
  <si>
    <t>COOPER FRAN</t>
  </si>
  <si>
    <t>RISE LIKE LIONS</t>
  </si>
  <si>
    <t>OKRI BEN</t>
  </si>
  <si>
    <t>VANITY FAIR</t>
  </si>
  <si>
    <t>THACKERAY WILLIAM MAKEPEACE</t>
  </si>
  <si>
    <t>THE WORLD OF VANITY FAIR</t>
  </si>
  <si>
    <t>ITV STUDIOS GLOBAL ENTERTAINMENT</t>
  </si>
  <si>
    <t>IN A HOUSE OF LIES</t>
  </si>
  <si>
    <t>RANKIN IAN</t>
  </si>
  <si>
    <t>NO MERCY</t>
  </si>
  <si>
    <t>COLE MARTINA</t>
  </si>
  <si>
    <t>MOSCOW, MIDNIGHT</t>
  </si>
  <si>
    <t>SIMPSON JOHN</t>
  </si>
  <si>
    <t>THE FORBIDDEN PLACE</t>
  </si>
  <si>
    <t>JANSSON SUSANNE</t>
  </si>
  <si>
    <t>THE SPEAR OF ATLANTIS (WILDE/CHASE 14)</t>
  </si>
  <si>
    <t>MCDERMOTT ANDY</t>
  </si>
  <si>
    <t>BRIGHT YOUNG DEAD</t>
  </si>
  <si>
    <t>FELLOWES JESSICA</t>
  </si>
  <si>
    <t>THE MITFORD MURDERS</t>
  </si>
  <si>
    <t>10/04/18</t>
  </si>
  <si>
    <t>MURDER AT GREYSBRIDGE</t>
  </si>
  <si>
    <t>CARTER ANDREA</t>
  </si>
  <si>
    <t>THE GIRL IN THE SPIDER'S WEB</t>
  </si>
  <si>
    <t>LAGERCRANTZ DAVID</t>
  </si>
  <si>
    <t>THE GIRL WITH THE DRAGON TATTOO</t>
  </si>
  <si>
    <t>LARSSON STIEG</t>
  </si>
  <si>
    <t>01/02/16</t>
  </si>
  <si>
    <t>THE GIRL WHO PLAYED WITH FIRE</t>
  </si>
  <si>
    <t>THE GIRL WHO KICKED THE HORNETS' NEST</t>
  </si>
  <si>
    <t>12/04/16</t>
  </si>
  <si>
    <t>THE GIRL WHO TAKES AN EYE FOR AN EYE: CONTINUING STIEG LARSSON'S MILLENNIUM SERIES</t>
  </si>
  <si>
    <t>27/03/18</t>
  </si>
  <si>
    <t>HARDCORE TWENTY-FOUR</t>
  </si>
  <si>
    <t>EVANOVICH JANET</t>
  </si>
  <si>
    <t>GLOBAL STRIKE</t>
  </si>
  <si>
    <t>THE MEMORY CHAMBER</t>
  </si>
  <si>
    <t>CAVE HOLLY</t>
  </si>
  <si>
    <t>PANDORA'S BOY</t>
  </si>
  <si>
    <t>DAVIS LINDSEY</t>
  </si>
  <si>
    <t>GREEKS BEARING GIFTS</t>
  </si>
  <si>
    <t>KERR PHILIP</t>
  </si>
  <si>
    <t>THE OBLIQUE PLACE</t>
  </si>
  <si>
    <t>SÖDERBAUM CATERINA PASCUAL</t>
  </si>
  <si>
    <t>THE SIXTEEN TREES OF THE SOMME</t>
  </si>
  <si>
    <t>MYTTING LARS</t>
  </si>
  <si>
    <t>SEVENTEEN</t>
  </si>
  <si>
    <t>YOKOYAMA HIDEO</t>
  </si>
  <si>
    <t>THE END OF LONELINESS</t>
  </si>
  <si>
    <t>WELLS BENEDICT</t>
  </si>
  <si>
    <t>THE DREAM WIFE</t>
  </si>
  <si>
    <t>LANGE LOUISA DE</t>
  </si>
  <si>
    <t>THE BONE READERS</t>
  </si>
  <si>
    <t>ROSS JACOB</t>
  </si>
  <si>
    <t>THE TATTOO THIEF</t>
  </si>
  <si>
    <t>BELSHAM ALISON</t>
  </si>
  <si>
    <t>LOST CREED</t>
  </si>
  <si>
    <t>KAVA ALEX</t>
  </si>
  <si>
    <t>11/10/18</t>
  </si>
  <si>
    <t>DARK TIDE RISING (WILLIAM MONK MYSTERY, BOOK 24)</t>
  </si>
  <si>
    <t>PERRY ANNE</t>
  </si>
  <si>
    <t>THE SHINING</t>
  </si>
  <si>
    <t>CELL</t>
  </si>
  <si>
    <t>CHRISTINE</t>
  </si>
  <si>
    <t>BAG OF BONES</t>
  </si>
  <si>
    <t>TIME'S CONVERT</t>
  </si>
  <si>
    <t>HARKNESS DEBORAH</t>
  </si>
  <si>
    <t>LEGION: LIES OF THE BEHOLDER</t>
  </si>
  <si>
    <t>SANDERSON BRANDON</t>
  </si>
  <si>
    <t>LEGION: THE MANY LIVES OF STEPHEN LEEDS</t>
  </si>
  <si>
    <t>THE HERO OF AGES</t>
  </si>
  <si>
    <t>THE GRAVE THIEF</t>
  </si>
  <si>
    <t>LLOYD TOM</t>
  </si>
  <si>
    <t>ANNEX</t>
  </si>
  <si>
    <t>LARSON RICH</t>
  </si>
  <si>
    <t>THE SISTERS OF THE WINTER WOOD</t>
  </si>
  <si>
    <t>ROSSNER RENA</t>
  </si>
  <si>
    <t>AN EASY DEATH: THE GUNNIE ROSE SERIES</t>
  </si>
  <si>
    <t>HARRIS CHARLAINE</t>
  </si>
  <si>
    <t>04/10/18</t>
  </si>
  <si>
    <t>THE EMBER BLADE</t>
  </si>
  <si>
    <t>WOODING CHRIS</t>
  </si>
  <si>
    <t>PRIEST OF BONES</t>
  </si>
  <si>
    <t>MCLEAN PETER</t>
  </si>
  <si>
    <t>IRON GOLD</t>
  </si>
  <si>
    <t>BROWN PIERCE</t>
  </si>
  <si>
    <t>RED RISING</t>
  </si>
  <si>
    <t>GOLDEN SON</t>
  </si>
  <si>
    <t>MORNING STAR</t>
  </si>
  <si>
    <t>THE WOLF (THE UNDER THE NORTHERN SKY SERIES, BOOK 1)</t>
  </si>
  <si>
    <t>CAREW LEO</t>
  </si>
  <si>
    <t>ROSEWATER</t>
  </si>
  <si>
    <t>THOMPSON TADE</t>
  </si>
  <si>
    <t>VAMPIRES LIKE IT HOT</t>
  </si>
  <si>
    <t>SANDS LYNSAY</t>
  </si>
  <si>
    <t>THE THIEF</t>
  </si>
  <si>
    <t>WARD J. R.</t>
  </si>
  <si>
    <t>COVERT GAME</t>
  </si>
  <si>
    <t>FEEHAN CHRISTINE</t>
  </si>
  <si>
    <t>TREASON OF HAWKS</t>
  </si>
  <si>
    <t>BOWEN LILA</t>
  </si>
  <si>
    <t>INFERNAL MACHINES</t>
  </si>
  <si>
    <t>JACOBS JOHN HORNOR</t>
  </si>
  <si>
    <t>IT DEVOURS!</t>
  </si>
  <si>
    <t>FINK JOSEPHCRANOR JEFFREY</t>
  </si>
  <si>
    <t>BLACKFISH CITY</t>
  </si>
  <si>
    <t>MILLER SAM J.</t>
  </si>
  <si>
    <t>PERSEPOLIS RISING</t>
  </si>
  <si>
    <t>COREY JAMES S. A.</t>
  </si>
  <si>
    <t>SWEET DREAMS</t>
  </si>
  <si>
    <t>LAND UNDER ENGLAND</t>
  </si>
  <si>
    <t>O'NEILL JOSEPH</t>
  </si>
  <si>
    <t>CONSUMED</t>
  </si>
  <si>
    <t>02/10/18</t>
  </si>
  <si>
    <t>FROM HERE TO YOU</t>
  </si>
  <si>
    <t>MCGUIRE JAMIE</t>
  </si>
  <si>
    <t>LOVE AND OTHER WORDS</t>
  </si>
  <si>
    <t>LAUREN CHRISTINA</t>
  </si>
  <si>
    <t>DON'T CLOSE YOUR EYES</t>
  </si>
  <si>
    <t>CRAIG CHRISTIE</t>
  </si>
  <si>
    <t>HOT WINTER NIGHTS: HEARTBREAKER BAY BOOK 6</t>
  </si>
  <si>
    <t>SHALVIS JILL</t>
  </si>
  <si>
    <t>UNTITLED: GIRLS WEEKEND AWAY 2</t>
  </si>
  <si>
    <t>THE ROYAL RUNAWAY</t>
  </si>
  <si>
    <t>EMORY LINDSAY</t>
  </si>
  <si>
    <t>BLIND LOVE</t>
  </si>
  <si>
    <t>ELLIOTT KELLY</t>
  </si>
  <si>
    <t>FIGHT OR FLIGHT</t>
  </si>
  <si>
    <t>YOUNG SAMANTHA</t>
  </si>
  <si>
    <t>BY VIRTUE FALL</t>
  </si>
  <si>
    <t>ELKS CARRIE</t>
  </si>
  <si>
    <t>FOR THE DUKE’S EYES ONLY</t>
  </si>
  <si>
    <t>BELL LENORA</t>
  </si>
  <si>
    <t>X-MEN ADVENTURES</t>
  </si>
  <si>
    <t>COMICS MARVEL</t>
  </si>
  <si>
    <t>OLD MAN HAWKEYE VOL. 1</t>
  </si>
  <si>
    <t>SACKS ETHAN</t>
  </si>
  <si>
    <t>DECK THE MALLS!: AN EARLY CHAPTER BOOK</t>
  </si>
  <si>
    <t>CADENHEAD MACKENZIE</t>
  </si>
  <si>
    <t>AVENGERS: BACK TO BASICS (MARVEL PREMIERE GRAPHIC NOVEL)</t>
  </si>
  <si>
    <t>LOCKJAW: WHO'S A GOOD BOY?</t>
  </si>
  <si>
    <t>STAR WARS: THRAWN</t>
  </si>
  <si>
    <t>STAR WARS: DARTH VADER - DARK LORD OF THE SITH VOL. 3 - THE BURNING SEAS</t>
  </si>
  <si>
    <t>ACID FOR THE CHILDREN</t>
  </si>
  <si>
    <t xml:space="preserve">FLEA </t>
  </si>
  <si>
    <t>ALWAYS LOOK ON THE BRIGHT SIDE OF LIFE</t>
  </si>
  <si>
    <t>IDLE ERIC</t>
  </si>
  <si>
    <t>BLOWING THE BLOODY DOORS OFF</t>
  </si>
  <si>
    <t>CAINE MICHAEL</t>
  </si>
  <si>
    <t>THE ELEPHANT TO HOLLYWOOD</t>
  </si>
  <si>
    <t>22/04/13</t>
  </si>
  <si>
    <t>MY SQUIRREL DAYS</t>
  </si>
  <si>
    <t>KEMPER ELLIE</t>
  </si>
  <si>
    <t>ED SHEERAN: MEMORIES WE MADE</t>
  </si>
  <si>
    <t>GOODWIN CHRISTIESHEERAN JOHN</t>
  </si>
  <si>
    <t>THE REAL LOLITA</t>
  </si>
  <si>
    <t>WEINMAN SARAH</t>
  </si>
  <si>
    <t>A BIKER'S LIFE</t>
  </si>
  <si>
    <t>COLE HENRY</t>
  </si>
  <si>
    <t>ROADIES</t>
  </si>
  <si>
    <t>COUPE STUART</t>
  </si>
  <si>
    <t>THE SCANDALOUS FREDDIE MCEVOY</t>
  </si>
  <si>
    <t>WALKER FRANK</t>
  </si>
  <si>
    <t>YAK ON TRACK</t>
  </si>
  <si>
    <t>MCNIECE HEATHER</t>
  </si>
  <si>
    <t>LOVE AS ALWAYS, MUM XXX</t>
  </si>
  <si>
    <t xml:space="preserve">VARIOUS </t>
  </si>
  <si>
    <t>SOLD TO BE A WIFE</t>
  </si>
  <si>
    <t>HARTLEY MAGGIE</t>
  </si>
  <si>
    <t>THE GREEN BELL</t>
  </si>
  <si>
    <t>KEOGH PAULA</t>
  </si>
  <si>
    <t>50 PEOPLE WHO MESSED UP THE WORLD</t>
  </si>
  <si>
    <t>PARKER ALEXANDERRICHMAN TIM</t>
  </si>
  <si>
    <t>SLAVE</t>
  </si>
  <si>
    <t>NAZER MENDELEWIS DAMIEN</t>
  </si>
  <si>
    <t>VIRAGO PAPERBACK</t>
  </si>
  <si>
    <t>30/07/18</t>
  </si>
  <si>
    <t>BACK TO AMY</t>
  </si>
  <si>
    <t>MORIARTY CHARLES</t>
  </si>
  <si>
    <t>A STAR IS BORN (TURNER CLASSIC MOVIES)</t>
  </si>
  <si>
    <t>LUFT LORNAVANCE JEFFREY</t>
  </si>
  <si>
    <t>MICHAEL JACKSON: ALL THE SONGS</t>
  </si>
  <si>
    <t>ALLARD FRANÇOISLECOCQ RICHARD</t>
  </si>
  <si>
    <t>THIS WILL ONLY HURT A LITTLE</t>
  </si>
  <si>
    <t>PHILIPPS BUSY</t>
  </si>
  <si>
    <t>YOU ARE ALWAYS WITH ME</t>
  </si>
  <si>
    <t>KAHLO FRIDA</t>
  </si>
  <si>
    <t>BEING JOHN LENNON</t>
  </si>
  <si>
    <t>CONNOLLY RAY</t>
  </si>
  <si>
    <t>BEING ELVIS</t>
  </si>
  <si>
    <t>26/09/17</t>
  </si>
  <si>
    <t>HEAVY DUTY</t>
  </si>
  <si>
    <t>DOWNING K. K.</t>
  </si>
  <si>
    <t>HOW DOES IT FEEL?</t>
  </si>
  <si>
    <t>KERMODE MARK</t>
  </si>
  <si>
    <t>TEN COMMANDMENTS</t>
  </si>
  <si>
    <t>Q MAGAZINE</t>
  </si>
  <si>
    <t>OVERSHARE</t>
  </si>
  <si>
    <t>DIX ROSE ELLENSPAUGHTON ROSIE</t>
  </si>
  <si>
    <t>THE STORY OF NOW THAT'S WHAT I CALL MUSIC IN 100 ARTISTS</t>
  </si>
  <si>
    <t>MULLIGAN MICHAEL</t>
  </si>
  <si>
    <t>MORE THAN JUST A GOOD LIFE</t>
  </si>
  <si>
    <t>HOGG JAMES</t>
  </si>
  <si>
    <t>25/10/18</t>
  </si>
  <si>
    <t>THE WORLD OF LORE, VOLUME 3: DREADFUL PLACES</t>
  </si>
  <si>
    <t>MAHNKE AARON</t>
  </si>
  <si>
    <t>CORDIALLY INVITED</t>
  </si>
  <si>
    <t>SUGG ZOE</t>
  </si>
  <si>
    <t>WRITTEN IN HISTORY</t>
  </si>
  <si>
    <t>SEBAG MONTEFIORE SIMON</t>
  </si>
  <si>
    <t>OTTOMAN ODYSSEY</t>
  </si>
  <si>
    <t>SCOTT ALEV</t>
  </si>
  <si>
    <t>THE GOLDEN THREAD</t>
  </si>
  <si>
    <t>D-DAY</t>
  </si>
  <si>
    <t>MILTON GILES</t>
  </si>
  <si>
    <t>SAS ITALIAN JOB</t>
  </si>
  <si>
    <t>DEEDS NOT WORDS</t>
  </si>
  <si>
    <t>PANKHURST HELEN</t>
  </si>
  <si>
    <t>08/01/18</t>
  </si>
  <si>
    <t>THE PARAS</t>
  </si>
  <si>
    <t>ARTHUR MAX</t>
  </si>
  <si>
    <t>WOMEN WHO CHANGED THE WORLD</t>
  </si>
  <si>
    <t>64 GEEKS</t>
  </si>
  <si>
    <t>NEWKEY-BURDEN CHAS</t>
  </si>
  <si>
    <t>THE STORY OF THE BAUHAUS</t>
  </si>
  <si>
    <t>AMBLER FRANCES</t>
  </si>
  <si>
    <t>UNCOVERED</t>
  </si>
  <si>
    <t>BIRCH IAN</t>
  </si>
  <si>
    <t>BLACK DAHLIA, RED ROSE</t>
  </si>
  <si>
    <t>EATWELL PIU</t>
  </si>
  <si>
    <t>KILLER WOMEN</t>
  </si>
  <si>
    <t>WE ARE THE NERDS</t>
  </si>
  <si>
    <t>LAGORIO-CHAFKIN CHRISTINE</t>
  </si>
  <si>
    <t>SELL IT LIKE SERHANT</t>
  </si>
  <si>
    <t>SERHANT RYAN</t>
  </si>
  <si>
    <t>THE CRYPTO BOOK</t>
  </si>
  <si>
    <t>KIDD SIAM</t>
  </si>
  <si>
    <t>THE CHALLENGE CULTURE</t>
  </si>
  <si>
    <t>TRAVIS NIGEL</t>
  </si>
  <si>
    <t>THE DISCOMFORT ZONE</t>
  </si>
  <si>
    <t>STORR FARRAH</t>
  </si>
  <si>
    <t>THE CREATIVE'S GUIDE TO STARTING A BUSINESS</t>
  </si>
  <si>
    <t>KELSALL HARRIET</t>
  </si>
  <si>
    <t>THE SELL</t>
  </si>
  <si>
    <t>EKLUND FREDRIKLITTLEFIELD BRUCE</t>
  </si>
  <si>
    <t>29/08/16</t>
  </si>
  <si>
    <t>FORGED IN CRISIS</t>
  </si>
  <si>
    <t>KOEHN NANCY</t>
  </si>
  <si>
    <t>THIS BOOK WILL BLOW YOUR MIND</t>
  </si>
  <si>
    <t>NEW SCIENTIST</t>
  </si>
  <si>
    <t>THE BRAIN</t>
  </si>
  <si>
    <t>HOW TO BE HUMAN</t>
  </si>
  <si>
    <t>NEW SCIENTIST: THE ORIGIN OF (ALMOST) EVERYTHING</t>
  </si>
  <si>
    <t>NEW SCIENTISTHAWKING STEPHENLAWTON GRAHAM</t>
  </si>
  <si>
    <t>13/03/18</t>
  </si>
  <si>
    <t>THE LIFE SCIENTIFIC: EXPLORERS</t>
  </si>
  <si>
    <t>BUCKLEY ANNA</t>
  </si>
  <si>
    <t>A CHARLIE BROWN CHRISTMAS WOODEN COLLECTIBLE SET</t>
  </si>
  <si>
    <t>SCHULZ CHARLES</t>
  </si>
  <si>
    <t>HIMALAYAN MOOD LAMP</t>
  </si>
  <si>
    <t>MINI ZOLTAR</t>
  </si>
  <si>
    <t xml:space="preserve">ZOLTAR </t>
  </si>
  <si>
    <t>EVERYDAY MAGIC</t>
  </si>
  <si>
    <t>FLOM JUSTIN</t>
  </si>
  <si>
    <t>HARRY POTTER HOGWARTS CASTLE AND STICKER BOOK</t>
  </si>
  <si>
    <t>THE LITTLE BOX OF NICK '90S</t>
  </si>
  <si>
    <t>TEENY-TINY TINSEL TREE</t>
  </si>
  <si>
    <t>THOMAS MOLLIE</t>
  </si>
  <si>
    <t>BOB ROSS BY THE NUMBERS</t>
  </si>
  <si>
    <t>ROSS BOB</t>
  </si>
  <si>
    <t>WACKY WAVING INFLATABLE TUBE GUY</t>
  </si>
  <si>
    <t>RIORDAN CONOR</t>
  </si>
  <si>
    <t>LUCHA LIBRE</t>
  </si>
  <si>
    <t>LIBRE LEGENDS OF LUCHA</t>
  </si>
  <si>
    <t>STAR TREK: LOCUTUS OF BORG COLLECTIBLE MASK</t>
  </si>
  <si>
    <t>CARTER CHIP</t>
  </si>
  <si>
    <t>ON SHEEP</t>
  </si>
  <si>
    <t>LINDÉN AXEL</t>
  </si>
  <si>
    <t>THE LINE</t>
  </si>
  <si>
    <t>FREEMAN RICHARD</t>
  </si>
  <si>
    <t>THE SKEPTICS' GUIDE TO THE UNIVERSE</t>
  </si>
  <si>
    <t>NOVELLA STEVEN</t>
  </si>
  <si>
    <t>PIG</t>
  </si>
  <si>
    <t>BROWNING HELENFINNEY TIM</t>
  </si>
  <si>
    <t>HOW TO RIDE A BIKE</t>
  </si>
  <si>
    <t>HOY SIR CHRIS</t>
  </si>
  <si>
    <t>THINKING ON MY FEET</t>
  </si>
  <si>
    <t>HUMBLE KATE</t>
  </si>
  <si>
    <t>YOU ARE THE REF</t>
  </si>
  <si>
    <t>TREVILLION PAUL</t>
  </si>
  <si>
    <t>THE LAST WILDERNESS</t>
  </si>
  <si>
    <t>ANSELL NEIL</t>
  </si>
  <si>
    <t>ANIMAL</t>
  </si>
  <si>
    <t>16/09/18</t>
  </si>
  <si>
    <t>FLOWER COLOUR GUIDE</t>
  </si>
  <si>
    <t>PUTNAM DARROCHPUTNAM MICHAEL</t>
  </si>
  <si>
    <t>23/09/18</t>
  </si>
  <si>
    <t>SAGMEISTER &amp; WALSH: BEAUTY</t>
  </si>
  <si>
    <t>SAGMEISTER STEFAN</t>
  </si>
  <si>
    <t>14/10/18</t>
  </si>
  <si>
    <t>ON CRICKET</t>
  </si>
  <si>
    <t>BREARLEY MIKE</t>
  </si>
  <si>
    <t>BRAVE NEW WORLD</t>
  </si>
  <si>
    <t>BALAGUE GUILLEM</t>
  </si>
  <si>
    <t>PEP GUARDIOLA</t>
  </si>
  <si>
    <t>YOU ARE HERE</t>
  </si>
  <si>
    <t>CRANE NICHOLAS</t>
  </si>
  <si>
    <t>A SHORT HISTORY OF THE MOTORCYCLE</t>
  </si>
  <si>
    <t>HAMMOND RICHARD</t>
  </si>
  <si>
    <t>MAKING THINGS RIGHT</t>
  </si>
  <si>
    <t>THORSTENSEN OLE</t>
  </si>
  <si>
    <t>MOON</t>
  </si>
  <si>
    <t>LOSKE ALEXANDRAMASSEY ROBERT</t>
  </si>
  <si>
    <t>RED &amp; WHITE</t>
  </si>
  <si>
    <t>CLARKE OZ</t>
  </si>
  <si>
    <t>COOKING WITH YOUR INSTANT POT</t>
  </si>
  <si>
    <t>ATKINSON CATHERINE</t>
  </si>
  <si>
    <t>THE CACAO COOKBOOK</t>
  </si>
  <si>
    <t xml:space="preserve">ASTER </t>
  </si>
  <si>
    <t>THE MATCHA COOKBOOK</t>
  </si>
  <si>
    <t>THE TURMERIC COOKBOOK</t>
  </si>
  <si>
    <t>REDEMPTION BAR</t>
  </si>
  <si>
    <t>SALWAY CATHERINEWATERS ANDREA</t>
  </si>
  <si>
    <t>WHISKY COCKTAILS</t>
  </si>
  <si>
    <t xml:space="preserve">PYRAMID </t>
  </si>
  <si>
    <t>RUM COCKTAILS</t>
  </si>
  <si>
    <t>THE LITTLE COCKTAIL BOX</t>
  </si>
  <si>
    <t>SPRUCE SPRUCE</t>
  </si>
  <si>
    <t>BENTO POWER</t>
  </si>
  <si>
    <t>POPOWA SARA KIYO</t>
  </si>
  <si>
    <t>CIDEROLOGY</t>
  </si>
  <si>
    <t>COOK GABE</t>
  </si>
  <si>
    <t>HIGGIDY: THE COOKBOOK</t>
  </si>
  <si>
    <t>STEPHENS CAMILLA</t>
  </si>
  <si>
    <t>HAPPY LEONS: LEON HAPPY ONE-POT COOKING</t>
  </si>
  <si>
    <t>SEAL REBECCAVINCENT JOHN</t>
  </si>
  <si>
    <t>GINO'S ITALIAN ADRIATIC ESCAPE</t>
  </si>
  <si>
    <t>D'ACAMPO GINO</t>
  </si>
  <si>
    <t>SIMPLY DELICIOUS THE CLASSIC COLLECTION</t>
  </si>
  <si>
    <t>ALLEN DARINA</t>
  </si>
  <si>
    <t>HOOKED</t>
  </si>
  <si>
    <t>HIX MARK</t>
  </si>
  <si>
    <t>THE WORLD ATLAS OF COFFEE</t>
  </si>
  <si>
    <t>HOFFMANN JAMES</t>
  </si>
  <si>
    <t>WHERE TO DRINK BEER</t>
  </si>
  <si>
    <t>JARNIT-BJERGSØ JEPPE</t>
  </si>
  <si>
    <t>28/09/18</t>
  </si>
  <si>
    <t>WHERE TO DRINK COFFEE</t>
  </si>
  <si>
    <t>CLAYTON LIZCLAYTON LIZ</t>
  </si>
  <si>
    <t>10/11/17</t>
  </si>
  <si>
    <t>WHERE BARTENDERS DRINK</t>
  </si>
  <si>
    <t>STILLMAN ADRIENNESTILLMAN ADRIENNE</t>
  </si>
  <si>
    <t>27/02/17</t>
  </si>
  <si>
    <t>WHERE CHEFS EAT: A GUIDE TO CHEFS' FAVOURITE RESTAURANTS (THIRD EDITION)</t>
  </si>
  <si>
    <t>STEIN JOSHUA DAVID</t>
  </si>
  <si>
    <t>04/04/18</t>
  </si>
  <si>
    <t>WHISKEY AMERICA</t>
  </si>
  <si>
    <t>ROSKROW DOMINIC</t>
  </si>
  <si>
    <t>THE VINTAGE TEA PARTY BOOK</t>
  </si>
  <si>
    <t>ADOREE ANGEL</t>
  </si>
  <si>
    <t>KHAZANA</t>
  </si>
  <si>
    <t>MAHMOOD AHMED SALIHA</t>
  </si>
  <si>
    <t>101 AWARD-WINNING COCKTAILS FROM THE WORLD’S BEST BARTENDERS</t>
  </si>
  <si>
    <t>MARTIN PAUL</t>
  </si>
  <si>
    <t>THE MODERN ITALIAN COOK</t>
  </si>
  <si>
    <t>TRIVELLI JOE</t>
  </si>
  <si>
    <t>THE BOROUGH MARKET COOKBOOK</t>
  </si>
  <si>
    <t>SMITH ED</t>
  </si>
  <si>
    <t>BANGKOK THAI: THE BUSABA COOKBOOK</t>
  </si>
  <si>
    <t xml:space="preserve">BUSABA </t>
  </si>
  <si>
    <t>THE SPIRITS COLLECTION</t>
  </si>
  <si>
    <t>BROOM DAVE</t>
  </si>
  <si>
    <t>A VERY SERIOUS COOKBOOK: CONTRA WILDAIR</t>
  </si>
  <si>
    <t>STONE JEREMIAH</t>
  </si>
  <si>
    <t>07/10/18</t>
  </si>
  <si>
    <t>OESTROGEN MATTERS</t>
  </si>
  <si>
    <t>BLUMING AVRUMPHD CAROL TAVRIS</t>
  </si>
  <si>
    <t>LIVING THE LIFE MORE FABULOUS</t>
  </si>
  <si>
    <t>CUSDEN TRICIA</t>
  </si>
  <si>
    <t>LET’S TALK ABOUT DEATH (OVER DINNER)</t>
  </si>
  <si>
    <t>HEBB MICHAEL</t>
  </si>
  <si>
    <t>RULE MAKERS, RULE BREAKERS</t>
  </si>
  <si>
    <t>GELFAND MICHELE J.</t>
  </si>
  <si>
    <t>CAN WE ALL BE FEMINISTS?</t>
  </si>
  <si>
    <t>ERIC-UDORIE JUNE</t>
  </si>
  <si>
    <t>A BRIEF HISTORY OF MISOGYNY</t>
  </si>
  <si>
    <t>HOLLAND JACK</t>
  </si>
  <si>
    <t>YEAR OF WONDER: CLASSICAL MUSIC FOR EVERY DAY</t>
  </si>
  <si>
    <t>BURTON-HILL CLEMENCY</t>
  </si>
  <si>
    <t>JANNIS KOUNELLIS</t>
  </si>
  <si>
    <t>LARRATT-SMITH PHILIP</t>
  </si>
  <si>
    <t>SHARON HAYES</t>
  </si>
  <si>
    <t>BRYAN-WILSON JULIA</t>
  </si>
  <si>
    <t>21/10/18</t>
  </si>
  <si>
    <t>ELMGREEN &amp; DRAGSET</t>
  </si>
  <si>
    <t>HERBERT MARTIN</t>
  </si>
  <si>
    <t>THE DESIGN BOOK</t>
  </si>
  <si>
    <t>09/09/13</t>
  </si>
  <si>
    <t>THE LIFE OF A SONG, VOLUME 2</t>
  </si>
  <si>
    <t>DALLEY JANCHEAL DAVID</t>
  </si>
  <si>
    <t>NOW MAKE THIS</t>
  </si>
  <si>
    <t>BÄRNTHALER THOMAS</t>
  </si>
  <si>
    <t>CONCRETE (MINI FORMAT)</t>
  </si>
  <si>
    <t>HALL WILLIAM</t>
  </si>
  <si>
    <t>11/09/17</t>
  </si>
  <si>
    <t>LIVING IN THE DESERT</t>
  </si>
  <si>
    <t>LIVING ON WATER</t>
  </si>
  <si>
    <t>14/02/18</t>
  </si>
  <si>
    <t>RED: ARCHITECTURE IN MONOCHROME</t>
  </si>
  <si>
    <t>PAUL STELLA</t>
  </si>
  <si>
    <t>DESIGN FOR CHILDREN</t>
  </si>
  <si>
    <t>BIRKS KIMBERLIE</t>
  </si>
  <si>
    <t>ELEMENTAL</t>
  </si>
  <si>
    <t>ARAVENA ALEJANDRO</t>
  </si>
  <si>
    <t>DRAWING ARCHITECTURE</t>
  </si>
  <si>
    <t>THOMAS HELEN</t>
  </si>
  <si>
    <t>SARAH LUCAS</t>
  </si>
  <si>
    <t>GIONI MASSIMILIANO</t>
  </si>
  <si>
    <t>OLAFUR ELIASSON: EXPERIENCE</t>
  </si>
  <si>
    <t>ELIASSON OLAFUR</t>
  </si>
  <si>
    <t>HERMAN MILLER</t>
  </si>
  <si>
    <t>MILLER HERMAN</t>
  </si>
  <si>
    <t>ATLAS OF BRUTALIST ARCHITECTURE</t>
  </si>
  <si>
    <t>MID-CENTURY MODERN ARCHITECTURE TRAVEL GUIDE: EAST COAST USA</t>
  </si>
  <si>
    <t>LUBELL SAM</t>
  </si>
  <si>
    <t>THE ZOMBIE GNOME DEFENSE GUIDE</t>
  </si>
  <si>
    <t>GARRITY SHAENON K.FARAGO ANDREW</t>
  </si>
  <si>
    <t>THE WORLD PUZZLE CHAMPIONSHIP CHALLENGE</t>
  </si>
  <si>
    <t>MOORE GARETH</t>
  </si>
  <si>
    <t>SECRET SERVICE BRAINTEASERS</t>
  </si>
  <si>
    <t>MCKAY SINCLAIR</t>
  </si>
  <si>
    <t>BLETCHLEY PARK BRAINTEASERS</t>
  </si>
  <si>
    <t>31/10/17</t>
  </si>
  <si>
    <t>THE TELEGRAPH CRYPTIC CROSSWORDS 3</t>
  </si>
  <si>
    <t>THE TELEGRAPH MEDIA GROUP</t>
  </si>
  <si>
    <t>THE TELEGRAPH CRYPTIC CROSSWORDS 4</t>
  </si>
  <si>
    <t>THE TELEGRAPH QUICK CROSSWORDS 3</t>
  </si>
  <si>
    <t>THE TELEGRAPH QUICK CROSSWORDS 4</t>
  </si>
  <si>
    <t>THE TELEGRAPH BIG BOOK OF CRYPTIC CROSSWORDS 2</t>
  </si>
  <si>
    <t>THE TELEGRAPH BIG BOOK OF CRYPTIC CROSSWORDS 3</t>
  </si>
  <si>
    <t>THE TELEGRAPH BIG BOOK OF QUICK CROSSWORDS 2</t>
  </si>
  <si>
    <t>THE TELEGRAPH BIG BOOK OF QUICK CROSSWORDS 3</t>
  </si>
  <si>
    <t>THE TELEGRAPH BIG BOOK OF SUDOKU 1</t>
  </si>
  <si>
    <t>THE BOOK OF FORGOTTEN AUTHORS</t>
  </si>
  <si>
    <t>FOWLER CHRISTOPHER</t>
  </si>
  <si>
    <t>SHORT STORIES IN FRENCH FOR BEGINNERS</t>
  </si>
  <si>
    <t>RICHARDS OLLYSIMCOTT RICHARD</t>
  </si>
  <si>
    <t>SHORT STORIES IN GERMAN FOR BEGINNERS</t>
  </si>
  <si>
    <t>RICHARDS OLLY</t>
  </si>
  <si>
    <t>SHORT STORIES IN ITALIAN FOR BEGINNERS</t>
  </si>
  <si>
    <t>SHORT STORIES IN ENGLISH FOR BEGINNERS</t>
  </si>
  <si>
    <t>SHORT STORIES IN RUSSIAN FOR BEGINNERS</t>
  </si>
  <si>
    <t>SHORT STORIES IN SPANISH FOR BEGINNERS</t>
  </si>
  <si>
    <t>YOU WILL BE ABLE TO DRAW BY THE END OF THIS BOOK: COLOURED PENCILS</t>
  </si>
  <si>
    <t>SPICER JAKE</t>
  </si>
  <si>
    <t>PRIMATE CHANGE</t>
  </si>
  <si>
    <t>CREGAN-REID VYBARR</t>
  </si>
  <si>
    <t>TV GEEK</t>
  </si>
  <si>
    <t>BREW SIMON</t>
  </si>
  <si>
    <t>MOVIE GEEK</t>
  </si>
  <si>
    <t>BREW SIMONGEEK DEN OF</t>
  </si>
  <si>
    <t>BOUND</t>
  </si>
  <si>
    <t>HAZELL RACHEL</t>
  </si>
  <si>
    <t>BREXIT: JOIN THE F*CKING DOTS</t>
  </si>
  <si>
    <t>WHYTE JAMIE</t>
  </si>
  <si>
    <t>THE ALMANAC 2019</t>
  </si>
  <si>
    <t>LEENDERTZ LIA</t>
  </si>
  <si>
    <t>DAD JOKES</t>
  </si>
  <si>
    <t>JOKES DAD SAYS</t>
  </si>
  <si>
    <t>WHY SOCIAL MEDIA IS RUINING YOUR LIFE</t>
  </si>
  <si>
    <t>ORMEROD KATHERINE</t>
  </si>
  <si>
    <t>AS YOU ARE</t>
  </si>
  <si>
    <t>DEPARTMENT STORE FOR THE MIND</t>
  </si>
  <si>
    <t>FOUR-LEGGED THERAPY</t>
  </si>
  <si>
    <t>DRAGULA</t>
  </si>
  <si>
    <t>STOKER MA'AM</t>
  </si>
  <si>
    <t>THE LITTLE PRINCE NOTECARDS</t>
  </si>
  <si>
    <t>BOB ROSS NOTECARDS</t>
  </si>
  <si>
    <t>ARE YOU THERE GOD? IT'S ME, MARGARITA</t>
  </si>
  <si>
    <t>FEDERLE TIM</t>
  </si>
  <si>
    <t>TEQUILA MOCKINGBIRD: 20 POSTCARDS</t>
  </si>
  <si>
    <t>TEQUILA MOCKINGBIRD: NOTES</t>
  </si>
  <si>
    <t>THE JOY OF WATERCOLOR</t>
  </si>
  <si>
    <t>BLOCK EMMA</t>
  </si>
  <si>
    <t>HERE'S ONE I MADE EARLIER</t>
  </si>
  <si>
    <t>BBC</t>
  </si>
  <si>
    <t>TURNER CLASSIC MOVIES: CHRISTMAS IN THE MOVIES</t>
  </si>
  <si>
    <t>ARNOLD JEREMY</t>
  </si>
  <si>
    <t>EMERGENCY QUESTIONS</t>
  </si>
  <si>
    <t>HERRING RICHARD</t>
  </si>
  <si>
    <t>THE ODYSSEUM</t>
  </si>
  <si>
    <t>BRAMWELL DAVIDTINSLEY JO</t>
  </si>
  <si>
    <t>THE MERRY SPINSTER</t>
  </si>
  <si>
    <t>ORTBERG MALLORY</t>
  </si>
  <si>
    <t>THE CAR BIBLE</t>
  </si>
  <si>
    <t>THE DARK POWERS OF TOLKIEN</t>
  </si>
  <si>
    <t>DAY DAVID</t>
  </si>
  <si>
    <t>ARABIC SCRIPT HACKING</t>
  </si>
  <si>
    <t>MEYER JUDITH</t>
  </si>
  <si>
    <t>BEDTIME STORIES FOR STRESSED OUT ADULTS</t>
  </si>
  <si>
    <t>VARIOUS VARIOUS</t>
  </si>
  <si>
    <t>SMALL ANIMALS</t>
  </si>
  <si>
    <t>BROOKS KIM</t>
  </si>
  <si>
    <t>THE LITTLE BOOK OF IKIGAI</t>
  </si>
  <si>
    <t>MOGI KEN</t>
  </si>
  <si>
    <t>BEYOND ANGER: A GUIDE FOR MEN</t>
  </si>
  <si>
    <t>HARBIN THOMAS J.</t>
  </si>
  <si>
    <t>THE COURAGE TO BE YOURSELF</t>
  </si>
  <si>
    <t>THOELE SUE PATTON</t>
  </si>
  <si>
    <t>THE BOOK OF CONFIDENCE</t>
  </si>
  <si>
    <t>THE BOOK OF COURAGE</t>
  </si>
  <si>
    <t>THE BOOK OF SPIRIT</t>
  </si>
  <si>
    <t>THE BOOK OF HOPE</t>
  </si>
  <si>
    <t>CAMPBELL EILEEN</t>
  </si>
  <si>
    <t>THE BOOK OF JOY</t>
  </si>
  <si>
    <t>UNDERSTAND ETHICS: TEACH YOURSELF</t>
  </si>
  <si>
    <t>THOMPSON MEL</t>
  </si>
  <si>
    <t>BE HAPPY</t>
  </si>
  <si>
    <t>SHEEHAN MONICA</t>
  </si>
  <si>
    <t>26/04/18</t>
  </si>
  <si>
    <t>THE LITTLE BOOK OF PRACTICAL MAGIC</t>
  </si>
  <si>
    <t>BARTLETT SARAH</t>
  </si>
  <si>
    <t>SHORT CUTS TO HAPPINESS</t>
  </si>
  <si>
    <t>BEN-SHAHAR TAL</t>
  </si>
  <si>
    <t>A YEAR OF READING ALOUD</t>
  </si>
  <si>
    <t>RODGERS GEORGINA</t>
  </si>
  <si>
    <t>WHAT IS CULTURE FOR?</t>
  </si>
  <si>
    <t>LIFE THE SCHOOL OF</t>
  </si>
  <si>
    <t>HOW TO STOP FEELING LIKE SH*T</t>
  </si>
  <si>
    <t>OWEN ANDREA</t>
  </si>
  <si>
    <t>HOW TO GET MARRIED</t>
  </si>
  <si>
    <t>WHAT IS PSYCHOTHERAPY?</t>
  </si>
  <si>
    <t>WALLPAPER* CITY GUIDE HONG KONG</t>
  </si>
  <si>
    <t>PRESS PHAIDON</t>
  </si>
  <si>
    <t>WALLPAPER* CITY GUIDE MADRID</t>
  </si>
  <si>
    <t>WALLPAPER* CITY GUIDE MILAN</t>
  </si>
  <si>
    <t>WALLPAPER* CITY GUIDE CHICAGO</t>
  </si>
  <si>
    <t xml:space="preserve">WALLPAPER* </t>
  </si>
  <si>
    <t>25/06/18</t>
  </si>
  <si>
    <t>WALLPAPER* CITY GUIDE FLORENCE 2018</t>
  </si>
  <si>
    <t>28/05/18</t>
  </si>
  <si>
    <t>WALLPAPER* CITY GUIDE LISBON</t>
  </si>
  <si>
    <t>WALLPAPER* CITY GUIDE LONDON</t>
  </si>
  <si>
    <t>WALLPAPER* CITY GUIDE PARIS</t>
  </si>
  <si>
    <t>WALLPAPER* CITY GUIDE MELBOURNE 2014</t>
  </si>
  <si>
    <t>28/06/14</t>
  </si>
  <si>
    <t>WALLPAPER CITY GUIDE: TORONTO 2017</t>
  </si>
  <si>
    <t>16/10/16</t>
  </si>
  <si>
    <t>MOON WASHINGTON DC</t>
  </si>
  <si>
    <t>SAULT SAMANTHA</t>
  </si>
  <si>
    <t>RICK STEVES NORTHERN EUROPEAN CRUISE PORTS</t>
  </si>
  <si>
    <t>NIV JOURNALLING BIBLE IN ONE YEAR</t>
  </si>
  <si>
    <t>BLESSED IN THE DARKNESS</t>
  </si>
  <si>
    <t>OSTEEN JOEL</t>
  </si>
  <si>
    <t>INSPIRED TO SOAR!</t>
  </si>
  <si>
    <t>JAKES T. D.</t>
  </si>
  <si>
    <t>FB</t>
  </si>
  <si>
    <t xml:space="preserve">FB </t>
  </si>
  <si>
    <t>PYRAMID</t>
  </si>
  <si>
    <t>SPRUCE</t>
  </si>
  <si>
    <t>DA CAPO PRESS</t>
  </si>
  <si>
    <t>FAITHWORD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</si>
</sst>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00_-;\-&quot;$&quot;* #,##0.00_-;_-&quot;$&quot;* &quot;-&quot;??_-;_-@_-"/>
    <numFmt numFmtId="165" formatCode="_-* #,##0.00_-;\-* #,##0.00_-;_-* &quot;-&quot;??_-;_-@_-"/>
    <numFmt numFmtId="166" formatCode="&quot;$&quot;#,##0.00"/>
    <numFmt numFmtId="167" formatCode="d/mm/yyyy;@"/>
    <numFmt numFmtId="168" formatCode="_-[$$-1409]* #,##0.00_-;\-[$$-1409]* #,##0.00_-;_-[$$-1409]* &quot;-&quot;??_-;_-@_-"/>
    <numFmt numFmtId="169" formatCode="[$-C09]dd\-mmm\-yy;@"/>
    <numFmt numFmtId="170" formatCode="[$-409]d\-mmm\-yy;@"/>
    <numFmt numFmtId="171" formatCode="[$£-809]#,##0.00"/>
    <numFmt numFmtId="172" formatCode="\£#0.00"/>
    <numFmt numFmtId="173" formatCode="dd/mm/yy;@"/>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165" fontId="12" fillId="0" borderId="0" applyFont="0" applyFill="0" applyBorder="0" applyAlignment="0" applyProtection="0"/>
    <xf numFmtId="168" fontId="13" fillId="0" borderId="0">
      <alignment vertical="top"/>
    </xf>
    <xf numFmtId="165" fontId="14" fillId="0" borderId="0" applyFont="0" applyFill="0" applyBorder="0" applyAlignment="0" applyProtection="0"/>
    <xf numFmtId="165" fontId="33" fillId="0" borderId="0" applyFont="0" applyFill="0" applyBorder="0" applyAlignment="0" applyProtection="0"/>
    <xf numFmtId="165" fontId="3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9"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71"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8"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2"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2"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2">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6"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7"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7"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7"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7"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7"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7"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6"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73"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xf numFmtId="1" fontId="5" fillId="27" borderId="21" xfId="833" applyNumberFormat="1" applyFont="1" applyFill="1" applyBorder="1" applyAlignment="1">
      <alignment horizontal="left" vertical="top" wrapText="1"/>
    </xf>
    <xf numFmtId="0" fontId="5" fillId="27" borderId="21" xfId="833" applyFont="1" applyFill="1" applyBorder="1" applyAlignment="1">
      <alignment horizontal="left" vertical="top" wrapText="1"/>
    </xf>
    <xf numFmtId="2" fontId="5" fillId="27" borderId="21" xfId="833" applyNumberFormat="1" applyFont="1" applyFill="1" applyBorder="1" applyAlignment="1">
      <alignment horizontal="left" vertical="top" wrapText="1"/>
    </xf>
    <xf numFmtId="14" fontId="5" fillId="27" borderId="21" xfId="833" applyNumberFormat="1" applyFont="1" applyFill="1" applyBorder="1" applyAlignment="1">
      <alignment horizontal="left" vertical="top" wrapText="1"/>
    </xf>
    <xf numFmtId="0" fontId="2" fillId="27" borderId="0" xfId="801" applyFont="1" applyFill="1" applyAlignment="1">
      <alignment horizontal="center" vertical="center"/>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1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UNE%20ind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sheetName val="Wheelers"/>
      <sheetName val="Websit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9781368026093</v>
          </cell>
          <cell r="AI2" t="str">
            <v>Once Upon a Time Red's Untold Tale</v>
          </cell>
          <cell r="AJ2" t="str">
            <v>Toliver, Wendy</v>
          </cell>
          <cell r="AK2">
            <v>24.99</v>
          </cell>
          <cell r="AL2" t="str">
            <v>TPB</v>
          </cell>
          <cell r="AM2" t="str">
            <v>BO</v>
          </cell>
          <cell r="AN2" t="str">
            <v>Other</v>
          </cell>
          <cell r="AO2">
            <v>0</v>
          </cell>
          <cell r="AP2">
            <v>0</v>
          </cell>
          <cell r="AQ2">
            <v>0</v>
          </cell>
          <cell r="AR2">
            <v>0</v>
          </cell>
          <cell r="AS2" t="str">
            <v>12TLHA</v>
          </cell>
          <cell r="AT2">
            <v>43277</v>
          </cell>
          <cell r="AU2">
            <v>0</v>
          </cell>
          <cell r="AV2" t="str">
            <v>Yes</v>
          </cell>
          <cell r="AW2" t="str">
            <v>YFB</v>
          </cell>
          <cell r="AX2">
            <v>0</v>
          </cell>
          <cell r="AY2">
            <v>0</v>
          </cell>
          <cell r="AZ2">
            <v>1</v>
          </cell>
          <cell r="BA2">
            <v>1</v>
          </cell>
          <cell r="BB2">
            <v>0</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9781455572021</v>
          </cell>
          <cell r="AI3" t="str">
            <v>The Secret Ingredient for a Happy Marriage</v>
          </cell>
          <cell r="AJ3" t="str">
            <v>Jump, Shirley</v>
          </cell>
          <cell r="AK3">
            <v>24.99</v>
          </cell>
          <cell r="AL3" t="str">
            <v>TPB</v>
          </cell>
          <cell r="AM3" t="str">
            <v>BO</v>
          </cell>
          <cell r="AN3" t="str">
            <v>DC</v>
          </cell>
          <cell r="AO3">
            <v>0</v>
          </cell>
          <cell r="AP3">
            <v>0</v>
          </cell>
          <cell r="AQ3">
            <v>0</v>
          </cell>
          <cell r="AR3">
            <v>368</v>
          </cell>
          <cell r="AS3" t="str">
            <v>30TLGC</v>
          </cell>
          <cell r="AT3">
            <v>43291</v>
          </cell>
          <cell r="AU3">
            <v>0</v>
          </cell>
          <cell r="AV3" t="str">
            <v>Yes</v>
          </cell>
          <cell r="AW3" t="str">
            <v>FA</v>
          </cell>
          <cell r="AX3">
            <v>0</v>
          </cell>
          <cell r="AY3" t="str">
            <v>The second book in New York Times and USA Today bestselling author Shirley Jump's captivating women's fiction series about sisters, secrets, and second chances.</v>
          </cell>
          <cell r="AZ3">
            <v>1</v>
          </cell>
          <cell r="BA3">
            <v>2</v>
          </cell>
          <cell r="BB3">
            <v>0</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9781472256331</v>
          </cell>
          <cell r="AI4" t="str">
            <v>The Hunter</v>
          </cell>
          <cell r="AJ4" t="str">
            <v>Reid, Andrew</v>
          </cell>
          <cell r="AK4">
            <v>37.99</v>
          </cell>
          <cell r="AL4" t="str">
            <v>TPB</v>
          </cell>
          <cell r="AM4" t="str">
            <v>B6</v>
          </cell>
          <cell r="AN4" t="str">
            <v>R</v>
          </cell>
          <cell r="AO4">
            <v>0</v>
          </cell>
          <cell r="AP4">
            <v>0</v>
          </cell>
          <cell r="AQ4">
            <v>0</v>
          </cell>
          <cell r="AR4">
            <v>352</v>
          </cell>
          <cell r="AS4" t="str">
            <v>06THEF</v>
          </cell>
          <cell r="AT4">
            <v>43291</v>
          </cell>
          <cell r="AU4">
            <v>0</v>
          </cell>
          <cell r="AV4" t="str">
            <v>Yes</v>
          </cell>
          <cell r="AW4" t="str">
            <v>FJ</v>
          </cell>
          <cell r="AX4">
            <v>0</v>
          </cell>
          <cell r="AY4" t="str">
            <v>&lt;b&gt;THE HUNTER is an explosive debut thriller with the breath-taking action and frenzied heroics loved by fans of Gregg Hurwitz's ORPHAN X and James Swallow's&lt;/b&gt;&lt;b&gt; NOMAD.&lt;/b&gt;</v>
          </cell>
          <cell r="AZ4">
            <v>1</v>
          </cell>
          <cell r="BA4">
            <v>3</v>
          </cell>
          <cell r="BB4">
            <v>0</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9780857056139</v>
          </cell>
          <cell r="AI5" t="str">
            <v>The Lizard Strategy</v>
          </cell>
          <cell r="AJ5" t="str">
            <v>Varesi, Valerio</v>
          </cell>
          <cell r="AK5">
            <v>37.99</v>
          </cell>
          <cell r="AL5" t="str">
            <v>TPB</v>
          </cell>
          <cell r="AM5" t="str">
            <v>B6</v>
          </cell>
          <cell r="AN5" t="str">
            <v>R</v>
          </cell>
          <cell r="AO5">
            <v>0</v>
          </cell>
          <cell r="AP5">
            <v>0</v>
          </cell>
          <cell r="AQ5">
            <v>0</v>
          </cell>
          <cell r="AR5">
            <v>288</v>
          </cell>
          <cell r="AS5" t="str">
            <v>08THMP</v>
          </cell>
          <cell r="AT5">
            <v>43277</v>
          </cell>
          <cell r="AU5">
            <v>0</v>
          </cell>
          <cell r="AV5" t="str">
            <v>Yes</v>
          </cell>
          <cell r="AW5" t="str">
            <v>FF</v>
          </cell>
          <cell r="AX5">
            <v>0</v>
          </cell>
          <cell r="AY5" t="str">
            <v>&lt;b&gt;Commissario Soneri - Italy's Maigret - is faced with three interlocking mysteries as corruption reigns in Parma's city hall&lt;/b&gt;</v>
          </cell>
          <cell r="AZ5">
            <v>1</v>
          </cell>
          <cell r="BA5">
            <v>4</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9781786484345</v>
          </cell>
          <cell r="AI6" t="str">
            <v>Return to the Italian Quarter</v>
          </cell>
          <cell r="AJ6" t="str">
            <v>De Rosa, Domenica</v>
          </cell>
          <cell r="AK6">
            <v>22.99</v>
          </cell>
          <cell r="AL6" t="str">
            <v>PB</v>
          </cell>
          <cell r="AM6" t="str">
            <v>B5</v>
          </cell>
          <cell r="AN6" t="str">
            <v>B</v>
          </cell>
          <cell r="AO6">
            <v>0</v>
          </cell>
          <cell r="AP6">
            <v>0</v>
          </cell>
          <cell r="AQ6">
            <v>0</v>
          </cell>
          <cell r="AR6">
            <v>352</v>
          </cell>
          <cell r="AS6" t="str">
            <v>08THQU</v>
          </cell>
          <cell r="AT6">
            <v>43279</v>
          </cell>
          <cell r="AU6">
            <v>0</v>
          </cell>
          <cell r="AV6" t="str">
            <v>Yes</v>
          </cell>
          <cell r="AW6" t="str">
            <v>FA</v>
          </cell>
          <cell r="AX6">
            <v>0</v>
          </cell>
          <cell r="AY6" t="str">
            <v>&lt;b&gt;Sometimes you must go back in order to move forward. A page-turning story of family secrets for fans of Santa Montefiore and Lucinda Riley&lt;/b&gt;</v>
          </cell>
          <cell r="AZ6">
            <v>1</v>
          </cell>
          <cell r="BA6">
            <v>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9781473664494</v>
          </cell>
          <cell r="AI7" t="str">
            <v>Never Go There</v>
          </cell>
          <cell r="AJ7" t="str">
            <v>Tinnelly, Rebecca</v>
          </cell>
          <cell r="AK7">
            <v>24.99</v>
          </cell>
          <cell r="AL7" t="str">
            <v>PB</v>
          </cell>
          <cell r="AM7" t="str">
            <v>B5</v>
          </cell>
          <cell r="AN7" t="str">
            <v>B</v>
          </cell>
          <cell r="AO7">
            <v>0</v>
          </cell>
          <cell r="AP7">
            <v>0</v>
          </cell>
          <cell r="AQ7">
            <v>0</v>
          </cell>
          <cell r="AR7">
            <v>368</v>
          </cell>
          <cell r="AS7" t="str">
            <v>02PHOD</v>
          </cell>
          <cell r="AT7">
            <v>43277</v>
          </cell>
          <cell r="AU7">
            <v>0</v>
          </cell>
          <cell r="AV7" t="str">
            <v>Yes</v>
          </cell>
          <cell r="AW7" t="str">
            <v>FF,FH</v>
          </cell>
          <cell r="AX7">
            <v>0</v>
          </cell>
          <cell r="AY7" t="str">
            <v>&lt;b&gt;A thrilling psychological suspense debut with a shock-twist ending, perfect for fans of Cara Hunter's &lt;i&gt;Close to Home&lt;/i&gt;, Laura Marshall's &lt;i&gt;Friend Request&lt;/i&gt;, Elle Croft's &lt;i&gt;The Guilty Wife &lt;/i&gt;and Rachel Sergeant's &lt;i&gt;The Perfect Neighbours&lt;/i&gt;&lt;/b&gt;&lt;b&gt;.&lt;/b&gt;
&lt;b&gt;
&lt;/b&gt;</v>
          </cell>
          <cell r="AZ7">
            <v>1</v>
          </cell>
          <cell r="BA7">
            <v>6</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9781409165514</v>
          </cell>
          <cell r="AI8" t="str">
            <v>Shadow Man</v>
          </cell>
          <cell r="AJ8" t="str">
            <v>Kirk, Margaret</v>
          </cell>
          <cell r="AK8">
            <v>24.99</v>
          </cell>
          <cell r="AL8" t="str">
            <v>PB</v>
          </cell>
          <cell r="AM8" t="str">
            <v>B5</v>
          </cell>
          <cell r="AN8" t="str">
            <v>B</v>
          </cell>
          <cell r="AO8">
            <v>0</v>
          </cell>
          <cell r="AP8">
            <v>0</v>
          </cell>
          <cell r="AQ8">
            <v>0</v>
          </cell>
          <cell r="AR8">
            <v>368</v>
          </cell>
          <cell r="AS8" t="str">
            <v>10PORF</v>
          </cell>
          <cell r="AT8">
            <v>43277</v>
          </cell>
          <cell r="AU8">
            <v>0</v>
          </cell>
          <cell r="AV8" t="str">
            <v>Yes</v>
          </cell>
          <cell r="AW8" t="str">
            <v>FA,FF</v>
          </cell>
          <cell r="AX8">
            <v>0</v>
          </cell>
          <cell r="AY8" t="str">
            <v>A gripping Scottish crime thriller from the winner of the Good Housekeeping Novel Writing competition 2016</v>
          </cell>
          <cell r="AZ8">
            <v>1</v>
          </cell>
          <cell r="BA8">
            <v>7</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9781409162155</v>
          </cell>
          <cell r="AI9" t="str">
            <v>One Cornish Summer</v>
          </cell>
          <cell r="AJ9" t="str">
            <v>Fenwick, Liz</v>
          </cell>
          <cell r="AK9">
            <v>24.99</v>
          </cell>
          <cell r="AL9" t="str">
            <v>PB</v>
          </cell>
          <cell r="AM9" t="str">
            <v>B5</v>
          </cell>
          <cell r="AN9" t="str">
            <v>B</v>
          </cell>
          <cell r="AO9">
            <v>0</v>
          </cell>
          <cell r="AP9">
            <v>0</v>
          </cell>
          <cell r="AQ9">
            <v>0</v>
          </cell>
          <cell r="AR9">
            <v>320</v>
          </cell>
          <cell r="AS9" t="str">
            <v>10PORF</v>
          </cell>
          <cell r="AT9">
            <v>43293</v>
          </cell>
          <cell r="AU9">
            <v>0</v>
          </cell>
          <cell r="AV9" t="str">
            <v>Yes</v>
          </cell>
          <cell r="AW9" t="str">
            <v>FA,FR,FT</v>
          </cell>
          <cell r="AX9">
            <v>0</v>
          </cell>
          <cell r="AY9" t="str">
            <v>&lt;b&gt;A life-affirming novel about the importance of family, set against the backdrop of the beautiful Cornish coast.   &lt;/b&gt;</v>
          </cell>
          <cell r="AZ9">
            <v>1</v>
          </cell>
          <cell r="BA9">
            <v>8</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9781444794397</v>
          </cell>
          <cell r="AI10" t="str">
            <v>Conflicts of Interest</v>
          </cell>
          <cell r="AJ10" t="str">
            <v>Stiastny, Terry</v>
          </cell>
          <cell r="AK10">
            <v>24.99</v>
          </cell>
          <cell r="AL10" t="str">
            <v>PB</v>
          </cell>
          <cell r="AM10" t="str">
            <v>B5</v>
          </cell>
          <cell r="AN10" t="str">
            <v>B</v>
          </cell>
          <cell r="AO10">
            <v>0</v>
          </cell>
          <cell r="AP10">
            <v>0</v>
          </cell>
          <cell r="AQ10">
            <v>0</v>
          </cell>
          <cell r="AR10">
            <v>304</v>
          </cell>
          <cell r="AS10" t="str">
            <v>04THJM</v>
          </cell>
          <cell r="AT10">
            <v>43293</v>
          </cell>
          <cell r="AU10">
            <v>0</v>
          </cell>
          <cell r="AV10" t="str">
            <v>Yes</v>
          </cell>
          <cell r="AW10" t="str">
            <v>FA</v>
          </cell>
          <cell r="AX10">
            <v>0</v>
          </cell>
          <cell r="AY10" t="str">
            <v>The gripping second novel from the author of the award-winning &lt;i&gt;Acts of Omission&lt;/i&gt;</v>
          </cell>
          <cell r="AZ10">
            <v>1</v>
          </cell>
          <cell r="BA10">
            <v>9</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9781473663107</v>
          </cell>
          <cell r="AI11" t="str">
            <v>Walking Wounded</v>
          </cell>
          <cell r="AJ11" t="str">
            <v>Llewellyn, Sheila</v>
          </cell>
          <cell r="AK11">
            <v>24.99</v>
          </cell>
          <cell r="AL11" t="str">
            <v>PB</v>
          </cell>
          <cell r="AM11" t="str">
            <v>B5</v>
          </cell>
          <cell r="AN11" t="str">
            <v>B</v>
          </cell>
          <cell r="AO11">
            <v>0</v>
          </cell>
          <cell r="AP11">
            <v>0</v>
          </cell>
          <cell r="AQ11">
            <v>0</v>
          </cell>
          <cell r="AR11">
            <v>272</v>
          </cell>
          <cell r="AS11" t="str">
            <v>02PSCE</v>
          </cell>
          <cell r="AT11">
            <v>43293</v>
          </cell>
          <cell r="AU11">
            <v>0</v>
          </cell>
          <cell r="AV11" t="str">
            <v>Yes</v>
          </cell>
          <cell r="AW11" t="str">
            <v>FA,FJM</v>
          </cell>
          <cell r="AX11">
            <v>0</v>
          </cell>
          <cell r="AY11" t="str">
            <v>A stirring debut novel about the complex relationship between a soldier and his psychiatrist, set in a failing psychiatric hospital between the end of the Second World War and the founding of the NHS.</v>
          </cell>
          <cell r="AZ11">
            <v>1</v>
          </cell>
          <cell r="BA11">
            <v>10</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9781472119544</v>
          </cell>
          <cell r="AI12" t="str">
            <v>Paid and Loving Eyes</v>
          </cell>
          <cell r="AJ12" t="str">
            <v>Gash, Jonathan</v>
          </cell>
          <cell r="AK12">
            <v>24.99</v>
          </cell>
          <cell r="AL12" t="str">
            <v>PB</v>
          </cell>
          <cell r="AM12" t="str">
            <v>B4</v>
          </cell>
          <cell r="AN12" t="str">
            <v>A</v>
          </cell>
          <cell r="AO12">
            <v>0</v>
          </cell>
          <cell r="AP12">
            <v>0</v>
          </cell>
          <cell r="AQ12">
            <v>0</v>
          </cell>
          <cell r="AR12">
            <v>368</v>
          </cell>
          <cell r="AS12" t="str">
            <v>12TLCO</v>
          </cell>
          <cell r="AT12">
            <v>43286</v>
          </cell>
          <cell r="AU12" t="str">
            <v>Lovejoy</v>
          </cell>
          <cell r="AV12" t="str">
            <v>Yes</v>
          </cell>
          <cell r="AW12" t="str">
            <v>FF</v>
          </cell>
          <cell r="AX12">
            <v>0</v>
          </cell>
          <cell r="AY12" t="str">
            <v>A Lovejoy novel</v>
          </cell>
          <cell r="AZ12">
            <v>1</v>
          </cell>
          <cell r="BA12">
            <v>11</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9781472119483</v>
          </cell>
          <cell r="AI13" t="str">
            <v>The Great California Game</v>
          </cell>
          <cell r="AJ13" t="str">
            <v>Gash, Jonathan</v>
          </cell>
          <cell r="AK13">
            <v>24.99</v>
          </cell>
          <cell r="AL13" t="str">
            <v>PB</v>
          </cell>
          <cell r="AM13" t="str">
            <v>B4</v>
          </cell>
          <cell r="AN13" t="str">
            <v>A</v>
          </cell>
          <cell r="AO13">
            <v>0</v>
          </cell>
          <cell r="AP13">
            <v>0</v>
          </cell>
          <cell r="AQ13">
            <v>0</v>
          </cell>
          <cell r="AR13">
            <v>304</v>
          </cell>
          <cell r="AS13" t="str">
            <v>12TLCO</v>
          </cell>
          <cell r="AT13">
            <v>43286</v>
          </cell>
          <cell r="AU13" t="str">
            <v>Lovejoy</v>
          </cell>
          <cell r="AV13" t="str">
            <v>Yes</v>
          </cell>
          <cell r="AW13" t="str">
            <v>FF</v>
          </cell>
          <cell r="AX13">
            <v>0</v>
          </cell>
          <cell r="AY13" t="str">
            <v>A Lovejoy novel</v>
          </cell>
          <cell r="AZ13">
            <v>1</v>
          </cell>
          <cell r="BA13">
            <v>12</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9781472119520</v>
          </cell>
          <cell r="AI14" t="str">
            <v>The Lies of Fair Ladies</v>
          </cell>
          <cell r="AJ14" t="str">
            <v>Gash, Jonathan</v>
          </cell>
          <cell r="AK14">
            <v>24.99</v>
          </cell>
          <cell r="AL14" t="str">
            <v>PB</v>
          </cell>
          <cell r="AM14" t="str">
            <v>B4</v>
          </cell>
          <cell r="AN14" t="str">
            <v>A</v>
          </cell>
          <cell r="AO14">
            <v>0</v>
          </cell>
          <cell r="AP14">
            <v>0</v>
          </cell>
          <cell r="AQ14">
            <v>0</v>
          </cell>
          <cell r="AR14">
            <v>352</v>
          </cell>
          <cell r="AS14" t="str">
            <v>12TLCO</v>
          </cell>
          <cell r="AT14">
            <v>43286</v>
          </cell>
          <cell r="AU14" t="str">
            <v>Lovejoy</v>
          </cell>
          <cell r="AV14" t="str">
            <v>Yes</v>
          </cell>
          <cell r="AW14" t="str">
            <v>FF</v>
          </cell>
          <cell r="AX14">
            <v>0</v>
          </cell>
          <cell r="AY14" t="str">
            <v>A Lovejoy novel</v>
          </cell>
          <cell r="AZ14">
            <v>1</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9781472122377</v>
          </cell>
          <cell r="AI15" t="str">
            <v>Russian Roulette</v>
          </cell>
          <cell r="AJ15" t="str">
            <v>Sheridan, Sara</v>
          </cell>
          <cell r="AK15">
            <v>24.99</v>
          </cell>
          <cell r="AL15" t="str">
            <v>PB</v>
          </cell>
          <cell r="AM15" t="str">
            <v>B5</v>
          </cell>
          <cell r="AN15" t="str">
            <v>B</v>
          </cell>
          <cell r="AO15">
            <v>0</v>
          </cell>
          <cell r="AP15">
            <v>0</v>
          </cell>
          <cell r="AQ15">
            <v>0</v>
          </cell>
          <cell r="AR15">
            <v>304</v>
          </cell>
          <cell r="AS15" t="str">
            <v>12TLCO</v>
          </cell>
          <cell r="AT15">
            <v>43287</v>
          </cell>
          <cell r="AU15" t="str">
            <v>Mirabelle Bevan</v>
          </cell>
          <cell r="AV15" t="str">
            <v>Yes</v>
          </cell>
          <cell r="AW15" t="str">
            <v>FF</v>
          </cell>
          <cell r="AX15">
            <v>0</v>
          </cell>
          <cell r="AY15" t="str">
            <v>&lt;b&gt;WWII is over but Mirabelle's time in the backrooms of Whitehall has made her the most stylish sleuth in Brighton. Perfect for fans of ITV's &lt;i&gt;The Bletchley Circle.&lt;/i&gt;&lt;/b&gt;</v>
          </cell>
          <cell r="AZ15">
            <v>1</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9780751562378</v>
          </cell>
          <cell r="AI16" t="str">
            <v>The Mother's Bond</v>
          </cell>
          <cell r="AJ16" t="str">
            <v>Welch, Denise</v>
          </cell>
          <cell r="AK16">
            <v>24.99</v>
          </cell>
          <cell r="AL16" t="str">
            <v>PB</v>
          </cell>
          <cell r="AM16" t="str">
            <v>B5</v>
          </cell>
          <cell r="AN16" t="str">
            <v>B</v>
          </cell>
          <cell r="AO16">
            <v>0</v>
          </cell>
          <cell r="AP16">
            <v>0</v>
          </cell>
          <cell r="AQ16">
            <v>0</v>
          </cell>
          <cell r="AR16">
            <v>400</v>
          </cell>
          <cell r="AS16" t="str">
            <v>12PLSP</v>
          </cell>
          <cell r="AT16">
            <v>43293</v>
          </cell>
          <cell r="AU16">
            <v>0</v>
          </cell>
          <cell r="AV16" t="str">
            <v>Yes</v>
          </cell>
          <cell r="AW16" t="str">
            <v>FA</v>
          </cell>
          <cell r="AX16">
            <v>0</v>
          </cell>
          <cell r="AY16" t="str">
            <v>&lt;b&gt;The new, hard-hitting, emotional novel from one of the nation's favourite celebrities. &lt;/b&gt;</v>
          </cell>
          <cell r="AZ16">
            <v>1</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9780751573701</v>
          </cell>
          <cell r="AI17" t="str">
            <v>Staring At The Light</v>
          </cell>
          <cell r="AJ17" t="str">
            <v>Fyfield, Frances</v>
          </cell>
          <cell r="AK17">
            <v>27.99</v>
          </cell>
          <cell r="AL17" t="str">
            <v>PB</v>
          </cell>
          <cell r="AM17" t="str">
            <v>B5</v>
          </cell>
          <cell r="AN17" t="str">
            <v>B</v>
          </cell>
          <cell r="AO17">
            <v>0</v>
          </cell>
          <cell r="AP17">
            <v>0</v>
          </cell>
          <cell r="AQ17">
            <v>0</v>
          </cell>
          <cell r="AR17">
            <v>416</v>
          </cell>
          <cell r="AS17" t="str">
            <v>12PLSP</v>
          </cell>
          <cell r="AT17">
            <v>43277</v>
          </cell>
          <cell r="AU17">
            <v>0</v>
          </cell>
          <cell r="AV17" t="str">
            <v>Yes</v>
          </cell>
          <cell r="AW17" t="str">
            <v>FF</v>
          </cell>
          <cell r="AX17">
            <v>0</v>
          </cell>
          <cell r="AY17" t="str">
            <v>Reissue of a tale of Sarah Fortune: a feisty combination of eccentricity, sex appeal and the moral high ground</v>
          </cell>
          <cell r="AZ17">
            <v>1</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9780751573695</v>
          </cell>
          <cell r="AI18" t="str">
            <v>Perfectly Pure And Good</v>
          </cell>
          <cell r="AJ18" t="str">
            <v>Fyfield, Frances</v>
          </cell>
          <cell r="AK18">
            <v>27.99</v>
          </cell>
          <cell r="AL18" t="str">
            <v>PB</v>
          </cell>
          <cell r="AM18" t="str">
            <v>B5</v>
          </cell>
          <cell r="AN18" t="str">
            <v>B</v>
          </cell>
          <cell r="AO18">
            <v>0</v>
          </cell>
          <cell r="AP18">
            <v>0</v>
          </cell>
          <cell r="AQ18">
            <v>0</v>
          </cell>
          <cell r="AR18">
            <v>320</v>
          </cell>
          <cell r="AS18" t="str">
            <v>12PLSP</v>
          </cell>
          <cell r="AT18">
            <v>43277</v>
          </cell>
          <cell r="AU18">
            <v>0</v>
          </cell>
          <cell r="AV18" t="str">
            <v>Yes</v>
          </cell>
          <cell r="AW18" t="str">
            <v>FF</v>
          </cell>
          <cell r="AX18">
            <v>0</v>
          </cell>
          <cell r="AY18" t="str">
            <v>A stylish recover of the popular Sarah Fortune novel.</v>
          </cell>
          <cell r="AZ18">
            <v>1</v>
          </cell>
          <cell r="BA18">
            <v>17</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9781784299477</v>
          </cell>
          <cell r="AI19" t="str">
            <v>What Lies Within</v>
          </cell>
          <cell r="AJ19" t="str">
            <v>Thorpe, Annabelle</v>
          </cell>
          <cell r="AK19">
            <v>27.99</v>
          </cell>
          <cell r="AL19" t="str">
            <v>PB</v>
          </cell>
          <cell r="AM19" t="str">
            <v>B5</v>
          </cell>
          <cell r="AN19" t="str">
            <v>B</v>
          </cell>
          <cell r="AO19">
            <v>0</v>
          </cell>
          <cell r="AP19">
            <v>0</v>
          </cell>
          <cell r="AQ19">
            <v>0</v>
          </cell>
          <cell r="AR19">
            <v>352</v>
          </cell>
          <cell r="AS19" t="str">
            <v>08THQU</v>
          </cell>
          <cell r="AT19">
            <v>43293</v>
          </cell>
          <cell r="AU19">
            <v>0</v>
          </cell>
          <cell r="AV19" t="str">
            <v>Yes</v>
          </cell>
          <cell r="AW19" t="str">
            <v>FA,FJH</v>
          </cell>
          <cell r="AX19">
            <v>0</v>
          </cell>
          <cell r="AY19" t="str">
            <v>&lt;b&gt;An intense, claustrophobic psychological novel about the dark side of expat life, and what being out of your comfort zone can do to you, set in the vibrant souks and ancient riads of Marrakech&lt;/b&gt;</v>
          </cell>
          <cell r="AZ19">
            <v>1</v>
          </cell>
          <cell r="BA19">
            <v>18</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9780857053732</v>
          </cell>
          <cell r="AI20" t="str">
            <v>Retribution Road</v>
          </cell>
          <cell r="AJ20" t="str">
            <v>Varenne, Antonin</v>
          </cell>
          <cell r="AK20">
            <v>27.99</v>
          </cell>
          <cell r="AL20" t="str">
            <v>PB</v>
          </cell>
          <cell r="AM20" t="str">
            <v>B5</v>
          </cell>
          <cell r="AN20" t="str">
            <v>B</v>
          </cell>
          <cell r="AO20">
            <v>0</v>
          </cell>
          <cell r="AP20">
            <v>0</v>
          </cell>
          <cell r="AQ20">
            <v>0</v>
          </cell>
          <cell r="AR20">
            <v>528</v>
          </cell>
          <cell r="AS20" t="str">
            <v>08THMP</v>
          </cell>
          <cell r="AT20">
            <v>43291</v>
          </cell>
          <cell r="AU20">
            <v>0</v>
          </cell>
          <cell r="AV20" t="str">
            <v>Yes</v>
          </cell>
          <cell r="AW20" t="str">
            <v>1FMB,FH,FV</v>
          </cell>
          <cell r="AX20">
            <v>0</v>
          </cell>
          <cell r="AY20" t="str">
            <v>A breathtaking 19th century adventure epic, set across three continents</v>
          </cell>
          <cell r="AZ20">
            <v>1</v>
          </cell>
          <cell r="BA20">
            <v>19</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9781444790061</v>
          </cell>
          <cell r="AI21" t="str">
            <v>The Smack</v>
          </cell>
          <cell r="AJ21" t="str">
            <v>Lange, Richard</v>
          </cell>
          <cell r="AK21">
            <v>27.99</v>
          </cell>
          <cell r="AL21" t="str">
            <v>PB</v>
          </cell>
          <cell r="AM21" t="str">
            <v>B5</v>
          </cell>
          <cell r="AN21" t="str">
            <v>B</v>
          </cell>
          <cell r="AO21">
            <v>0</v>
          </cell>
          <cell r="AP21">
            <v>0</v>
          </cell>
          <cell r="AQ21">
            <v>0</v>
          </cell>
          <cell r="AR21">
            <v>368</v>
          </cell>
          <cell r="AS21" t="str">
            <v>02PHOD</v>
          </cell>
          <cell r="AT21">
            <v>42563</v>
          </cell>
          <cell r="AU21">
            <v>0</v>
          </cell>
          <cell r="AV21" t="str">
            <v>Yes</v>
          </cell>
          <cell r="AW21" t="str">
            <v>FF,FH</v>
          </cell>
          <cell r="AX21">
            <v>0</v>
          </cell>
          <cell r="AY21" t="str">
            <v>A novel about family, adventure, and the art of the con from acclaimed crime writer Richard Lange.</v>
          </cell>
          <cell r="AZ21">
            <v>1</v>
          </cell>
          <cell r="BA21">
            <v>20</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9781472224613</v>
          </cell>
          <cell r="AI22" t="str">
            <v>A Whole Lotta Love</v>
          </cell>
          <cell r="AJ22" t="str">
            <v>Lee, Louise</v>
          </cell>
          <cell r="AK22">
            <v>27.99</v>
          </cell>
          <cell r="AL22" t="str">
            <v>PB</v>
          </cell>
          <cell r="AM22" t="str">
            <v>B5</v>
          </cell>
          <cell r="AN22" t="str">
            <v>B</v>
          </cell>
          <cell r="AO22">
            <v>0</v>
          </cell>
          <cell r="AP22">
            <v>0</v>
          </cell>
          <cell r="AQ22">
            <v>0</v>
          </cell>
          <cell r="AR22">
            <v>352</v>
          </cell>
          <cell r="AS22" t="str">
            <v>06PHEA</v>
          </cell>
          <cell r="AT22">
            <v>43277</v>
          </cell>
          <cell r="AU22">
            <v>0</v>
          </cell>
          <cell r="AV22" t="str">
            <v>Yes</v>
          </cell>
          <cell r="AW22" t="str">
            <v>FA</v>
          </cell>
          <cell r="AX22">
            <v>0</v>
          </cell>
          <cell r="AY22" t="str">
            <v>&lt;b&gt;'A fresh, funny new voice that made me laugh out loud' - &lt;i&gt;Woman &amp; Home&lt;/i&gt;&lt;/b&gt;</v>
          </cell>
          <cell r="AZ22">
            <v>1</v>
          </cell>
          <cell r="BA22">
            <v>21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9781473618138</v>
          </cell>
          <cell r="AI23" t="str">
            <v>One Good Reason</v>
          </cell>
          <cell r="AJ23" t="str">
            <v>Stairs, Susan</v>
          </cell>
          <cell r="AK23">
            <v>27.99</v>
          </cell>
          <cell r="AL23" t="str">
            <v>PB</v>
          </cell>
          <cell r="AM23" t="str">
            <v>B5</v>
          </cell>
          <cell r="AN23" t="str">
            <v>B</v>
          </cell>
          <cell r="AO23">
            <v>0</v>
          </cell>
          <cell r="AP23">
            <v>0</v>
          </cell>
          <cell r="AQ23">
            <v>0</v>
          </cell>
          <cell r="AR23">
            <v>336</v>
          </cell>
          <cell r="AS23" t="str">
            <v>12TLHI</v>
          </cell>
          <cell r="AT23">
            <v>43286</v>
          </cell>
          <cell r="AU23">
            <v>0</v>
          </cell>
          <cell r="AV23" t="str">
            <v>Yes</v>
          </cell>
          <cell r="AW23" t="str">
            <v>FA</v>
          </cell>
          <cell r="AX23">
            <v>0</v>
          </cell>
          <cell r="AY23" t="str">
            <v>For Laura, feelings are things you learn. Revenge, though, is pure instinct.</v>
          </cell>
          <cell r="AZ23">
            <v>1</v>
          </cell>
          <cell r="BA23">
            <v>22</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9781409169086</v>
          </cell>
          <cell r="AI24" t="str">
            <v>The Last of Us</v>
          </cell>
          <cell r="AJ24" t="str">
            <v>Cummings, Harriet</v>
          </cell>
          <cell r="AK24">
            <v>39.99</v>
          </cell>
          <cell r="AL24" t="str">
            <v>HB</v>
          </cell>
          <cell r="AM24" t="str">
            <v>BB</v>
          </cell>
          <cell r="AN24" t="str">
            <v>R</v>
          </cell>
          <cell r="AO24">
            <v>0</v>
          </cell>
          <cell r="AP24">
            <v>0</v>
          </cell>
          <cell r="AQ24">
            <v>0</v>
          </cell>
          <cell r="AR24">
            <v>400</v>
          </cell>
          <cell r="AS24" t="str">
            <v>10TORF</v>
          </cell>
          <cell r="AT24">
            <v>43293</v>
          </cell>
          <cell r="AU24">
            <v>0</v>
          </cell>
          <cell r="AV24" t="str">
            <v>Yes</v>
          </cell>
          <cell r="AW24" t="str">
            <v>FA</v>
          </cell>
          <cell r="AX24">
            <v>0</v>
          </cell>
          <cell r="AY24" t="str">
            <v>&lt;b&gt;82-year-old Nettie's memory is failing - so how can she be certain she did the terrible things they said she did? The second novel from the &lt;/b&gt;&lt;b&gt;BAMB Reader Award shortlisted author&lt;/b&gt;&lt;b&gt;, for fans of Liane Moriarty.&lt;/b&gt;</v>
          </cell>
          <cell r="AZ24">
            <v>1</v>
          </cell>
          <cell r="BA24">
            <v>23</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9781368023702</v>
          </cell>
          <cell r="AI25" t="str">
            <v>Henry and Violet</v>
          </cell>
          <cell r="AJ25" t="str">
            <v>Zink, Michelle</v>
          </cell>
          <cell r="AK25">
            <v>39.99</v>
          </cell>
          <cell r="AL25" t="str">
            <v>HB</v>
          </cell>
          <cell r="AM25" t="str">
            <v>BB</v>
          </cell>
          <cell r="AN25" t="str">
            <v>Other</v>
          </cell>
          <cell r="AO25">
            <v>0</v>
          </cell>
          <cell r="AP25">
            <v>0</v>
          </cell>
          <cell r="AQ25">
            <v>0</v>
          </cell>
          <cell r="AR25">
            <v>0</v>
          </cell>
          <cell r="AS25" t="str">
            <v>12TLHA</v>
          </cell>
          <cell r="AT25">
            <v>43277</v>
          </cell>
          <cell r="AU25">
            <v>0</v>
          </cell>
          <cell r="AV25" t="str">
            <v>Yes</v>
          </cell>
          <cell r="AW25" t="str">
            <v>YFB</v>
          </cell>
          <cell r="AX25">
            <v>0</v>
          </cell>
          <cell r="AY25">
            <v>0</v>
          </cell>
          <cell r="AZ25">
            <v>1</v>
          </cell>
          <cell r="BA25">
            <v>24</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9780708898840</v>
          </cell>
          <cell r="AI26" t="str">
            <v>What We Owe</v>
          </cell>
          <cell r="AJ26" t="str">
            <v>Bonde, Golnaz Hashemzadeh</v>
          </cell>
          <cell r="AK26">
            <v>39.99</v>
          </cell>
          <cell r="AL26" t="str">
            <v>HB</v>
          </cell>
          <cell r="AM26" t="str">
            <v>BB</v>
          </cell>
          <cell r="AN26" t="str">
            <v>D</v>
          </cell>
          <cell r="AO26">
            <v>0</v>
          </cell>
          <cell r="AP26">
            <v>0</v>
          </cell>
          <cell r="AQ26">
            <v>0</v>
          </cell>
          <cell r="AR26">
            <v>208</v>
          </cell>
          <cell r="AS26" t="str">
            <v>12TLSP</v>
          </cell>
          <cell r="AT26">
            <v>43286</v>
          </cell>
          <cell r="AU26">
            <v>0</v>
          </cell>
          <cell r="AV26" t="str">
            <v>Yes</v>
          </cell>
          <cell r="AW26" t="str">
            <v>FA</v>
          </cell>
          <cell r="AX26">
            <v>0</v>
          </cell>
          <cell r="AY26" t="str">
            <v>&lt;i&gt;What We Owe &lt;/i&gt;is a novel of love, guilt and dreams for a better future, vibrating with both sorrow and an unquenchable joie de vivre.</v>
          </cell>
          <cell r="AZ26">
            <v>1</v>
          </cell>
          <cell r="BA26">
            <v>25</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9781455561773</v>
          </cell>
          <cell r="AI27" t="str">
            <v>If We Had Known</v>
          </cell>
          <cell r="AJ27" t="str">
            <v>Juska, Elise</v>
          </cell>
          <cell r="AK27">
            <v>39.99</v>
          </cell>
          <cell r="AL27" t="str">
            <v>HB</v>
          </cell>
          <cell r="AM27" t="str">
            <v>BB</v>
          </cell>
          <cell r="AN27" t="str">
            <v>R</v>
          </cell>
          <cell r="AO27">
            <v>0</v>
          </cell>
          <cell r="AP27">
            <v>0</v>
          </cell>
          <cell r="AQ27">
            <v>0</v>
          </cell>
          <cell r="AR27">
            <v>272</v>
          </cell>
          <cell r="AS27" t="str">
            <v>30TLGC</v>
          </cell>
          <cell r="AT27">
            <v>43263</v>
          </cell>
          <cell r="AU27">
            <v>0</v>
          </cell>
          <cell r="AV27" t="str">
            <v>Yes</v>
          </cell>
          <cell r="AW27" t="str">
            <v>FA</v>
          </cell>
          <cell r="AX27">
            <v>0</v>
          </cell>
          <cell r="AY27" t="str">
            <v>From the critically acclaimed author of &lt;i&gt;The Blessings&lt;/i&gt;, a taut literary drama about a mother and daughter struggling with questions of their own culpability in the aftermath of a mass shooting in their small New England town.</v>
          </cell>
          <cell r="AZ27">
            <v>1</v>
          </cell>
          <cell r="BA27">
            <v>26</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9781473672901</v>
          </cell>
          <cell r="AI28" t="str">
            <v>Suicide Club</v>
          </cell>
          <cell r="AJ28" t="str">
            <v>Heng, Rachel</v>
          </cell>
          <cell r="AK28">
            <v>44.99</v>
          </cell>
          <cell r="AL28" t="str">
            <v>HB</v>
          </cell>
          <cell r="AM28" t="str">
            <v>BB</v>
          </cell>
          <cell r="AN28" t="str">
            <v>D</v>
          </cell>
          <cell r="AO28">
            <v>0</v>
          </cell>
          <cell r="AP28">
            <v>0</v>
          </cell>
          <cell r="AQ28">
            <v>0</v>
          </cell>
          <cell r="AR28">
            <v>320</v>
          </cell>
          <cell r="AS28" t="str">
            <v>02THSC</v>
          </cell>
          <cell r="AT28">
            <v>43291</v>
          </cell>
          <cell r="AU28">
            <v>0</v>
          </cell>
          <cell r="AV28" t="str">
            <v>Yes</v>
          </cell>
          <cell r="AW28" t="str">
            <v>1KBBEY,3JM,FA,FL</v>
          </cell>
          <cell r="AX28">
            <v>0</v>
          </cell>
          <cell r="AY28" t="str">
            <v>&lt;b&gt;SUICIDE CLUB by Rachel Heng is a provocative debut novel set in a near-future New York, where life expectancy averages three hundred years, and the pursuit of immortality has become all-consuming...but some people fighting for the right to live - and die - as they choose.&lt;/b&gt;</v>
          </cell>
          <cell r="AZ28">
            <v>1</v>
          </cell>
          <cell r="BA28">
            <v>27</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9781473608351</v>
          </cell>
          <cell r="AI29" t="str">
            <v>Take Me In</v>
          </cell>
          <cell r="AJ29" t="str">
            <v>Durrant, Sabine</v>
          </cell>
          <cell r="AK29">
            <v>44.99</v>
          </cell>
          <cell r="AL29" t="str">
            <v>HB</v>
          </cell>
          <cell r="AM29" t="str">
            <v>BB</v>
          </cell>
          <cell r="AN29" t="str">
            <v>R</v>
          </cell>
          <cell r="AO29">
            <v>0</v>
          </cell>
          <cell r="AP29">
            <v>0</v>
          </cell>
          <cell r="AQ29">
            <v>0</v>
          </cell>
          <cell r="AR29">
            <v>352</v>
          </cell>
          <cell r="AS29" t="str">
            <v>02THSF</v>
          </cell>
          <cell r="AT29">
            <v>43277</v>
          </cell>
          <cell r="AU29">
            <v>0</v>
          </cell>
          <cell r="AV29" t="str">
            <v>Yes</v>
          </cell>
          <cell r="AW29" t="str">
            <v>FF</v>
          </cell>
          <cell r="AX29">
            <v>0</v>
          </cell>
          <cell r="AY29" t="str">
            <v>The sensational new thriller from the author of the Richard &amp; Judy bestseller &lt;i&gt;Lie With Me&lt;/i&gt;.</v>
          </cell>
          <cell r="AZ29">
            <v>1</v>
          </cell>
          <cell r="BA29">
            <v>28</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9780751571226</v>
          </cell>
          <cell r="AI30" t="str">
            <v>When The Curtain Falls</v>
          </cell>
          <cell r="AJ30" t="str">
            <v>Fletcher, Carrie Hope</v>
          </cell>
          <cell r="AK30">
            <v>44.99</v>
          </cell>
          <cell r="AL30" t="str">
            <v>HB</v>
          </cell>
          <cell r="AM30" t="str">
            <v>BB</v>
          </cell>
          <cell r="AN30" t="str">
            <v>R</v>
          </cell>
          <cell r="AO30">
            <v>0</v>
          </cell>
          <cell r="AP30">
            <v>0</v>
          </cell>
          <cell r="AQ30">
            <v>0</v>
          </cell>
          <cell r="AR30">
            <v>400</v>
          </cell>
          <cell r="AS30" t="str">
            <v>12TLSP</v>
          </cell>
          <cell r="AT30">
            <v>43293</v>
          </cell>
          <cell r="AU30">
            <v>0</v>
          </cell>
          <cell r="AV30" t="str">
            <v>Yes</v>
          </cell>
          <cell r="AW30" t="str">
            <v>FA,FRD</v>
          </cell>
          <cell r="AX30">
            <v>0</v>
          </cell>
          <cell r="AY30" t="str">
            <v>&lt;b&gt;&lt;i&gt;When the Curtain Falls&lt;/i&gt; is a spellbinding, magical and romantic novel from the Number One bestselling Carrie Hope Fletcher.&lt;/b&gt;</v>
          </cell>
          <cell r="AZ30">
            <v>1</v>
          </cell>
          <cell r="BA30">
            <v>29</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9780751573053</v>
          </cell>
          <cell r="AI31" t="str">
            <v>Three Little Lies</v>
          </cell>
          <cell r="AJ31" t="str">
            <v>Marshall, Laura</v>
          </cell>
          <cell r="AK31">
            <v>44.99</v>
          </cell>
          <cell r="AL31" t="str">
            <v>HB</v>
          </cell>
          <cell r="AM31" t="str">
            <v>BB</v>
          </cell>
          <cell r="AN31" t="str">
            <v>R</v>
          </cell>
          <cell r="AO31">
            <v>0</v>
          </cell>
          <cell r="AP31">
            <v>0</v>
          </cell>
          <cell r="AQ31">
            <v>0</v>
          </cell>
          <cell r="AR31">
            <v>400</v>
          </cell>
          <cell r="AS31" t="str">
            <v>12TLSP</v>
          </cell>
          <cell r="AT31">
            <v>43277</v>
          </cell>
          <cell r="AU31">
            <v>0</v>
          </cell>
          <cell r="AV31" t="str">
            <v>Yes</v>
          </cell>
          <cell r="AW31" t="str">
            <v>FA</v>
          </cell>
          <cell r="AX31">
            <v>0</v>
          </cell>
          <cell r="AY31" t="str">
            <v>&lt;b&gt;The next sensational psychological thriller from the author of FRIEND REQUEST, the number one ebook bestseller. Perfect for fans of HE SAID / SHE SAID, THE COUPLE NEXT DOOR and I SEE YOU.&lt;/b&gt;</v>
          </cell>
          <cell r="AZ31">
            <v>1</v>
          </cell>
          <cell r="BA31">
            <v>30</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9781473203273</v>
          </cell>
          <cell r="AI32" t="str">
            <v>Summerland</v>
          </cell>
          <cell r="AJ32" t="str">
            <v>Rajaniemi, Hannu</v>
          </cell>
          <cell r="AK32">
            <v>44.99</v>
          </cell>
          <cell r="AL32" t="str">
            <v>HB</v>
          </cell>
          <cell r="AM32" t="str">
            <v>BB</v>
          </cell>
          <cell r="AN32" t="str">
            <v>R</v>
          </cell>
          <cell r="AO32">
            <v>0</v>
          </cell>
          <cell r="AP32">
            <v>0</v>
          </cell>
          <cell r="AQ32">
            <v>0</v>
          </cell>
          <cell r="AR32">
            <v>336</v>
          </cell>
          <cell r="AS32" t="str">
            <v>10TGOL</v>
          </cell>
          <cell r="AT32">
            <v>43277</v>
          </cell>
          <cell r="AU32">
            <v>0</v>
          </cell>
          <cell r="AV32" t="str">
            <v>Yes</v>
          </cell>
          <cell r="AW32" t="str">
            <v>FL</v>
          </cell>
          <cell r="AX32">
            <v>0</v>
          </cell>
          <cell r="AY32" t="str">
            <v>&lt;b&gt;An awe-inspiring account of the afterlife and what happens when it spills over into the world of the living. The new novel from the most exciting new voice in the genre since Neal Stephenson.&lt;/b&gt;</v>
          </cell>
          <cell r="AZ32">
            <v>1</v>
          </cell>
          <cell r="BA32">
            <v>31</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9780297609674</v>
          </cell>
          <cell r="AI33" t="str">
            <v>Little Eve</v>
          </cell>
          <cell r="AJ33" t="str">
            <v>Ward, Catriona</v>
          </cell>
          <cell r="AK33">
            <v>44.99</v>
          </cell>
          <cell r="AL33" t="str">
            <v>HB</v>
          </cell>
          <cell r="AM33" t="str">
            <v>BB</v>
          </cell>
          <cell r="AN33" t="str">
            <v>D</v>
          </cell>
          <cell r="AO33">
            <v>0</v>
          </cell>
          <cell r="AP33">
            <v>0</v>
          </cell>
          <cell r="AQ33">
            <v>0</v>
          </cell>
          <cell r="AR33">
            <v>320</v>
          </cell>
          <cell r="AS33" t="str">
            <v>10TWNF</v>
          </cell>
          <cell r="AT33">
            <v>43293</v>
          </cell>
          <cell r="AU33">
            <v>0</v>
          </cell>
          <cell r="AV33" t="str">
            <v>Yes</v>
          </cell>
          <cell r="AW33" t="str">
            <v>FK</v>
          </cell>
          <cell r="AX33">
            <v>0</v>
          </cell>
          <cell r="AY33" t="str">
            <v>&lt;b&gt;Chilling and terrifying, the electric new novel from Catriona Ward, whose debut RAWBLOOD won the Best Horror novel at the British Fantasy Awards 2016.
&lt;/b&gt;</v>
          </cell>
          <cell r="AZ33">
            <v>1</v>
          </cell>
          <cell r="BA33">
            <v>32</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9780708899137</v>
          </cell>
          <cell r="AI34" t="str">
            <v>The Great Believers</v>
          </cell>
          <cell r="AJ34" t="str">
            <v>Makkai, Rebecca</v>
          </cell>
          <cell r="AK34">
            <v>44.99</v>
          </cell>
          <cell r="AL34" t="str">
            <v>HB</v>
          </cell>
          <cell r="AM34" t="str">
            <v>BB</v>
          </cell>
          <cell r="AN34" t="str">
            <v>R</v>
          </cell>
          <cell r="AO34">
            <v>0</v>
          </cell>
          <cell r="AP34">
            <v>0</v>
          </cell>
          <cell r="AQ34">
            <v>0</v>
          </cell>
          <cell r="AR34">
            <v>432</v>
          </cell>
          <cell r="AS34" t="str">
            <v>12TLLB</v>
          </cell>
          <cell r="AT34">
            <v>43286</v>
          </cell>
          <cell r="AU34">
            <v>0</v>
          </cell>
          <cell r="AV34" t="str">
            <v>Yes</v>
          </cell>
          <cell r="AW34">
            <v>0</v>
          </cell>
          <cell r="AX34">
            <v>0</v>
          </cell>
          <cell r="AY34" t="str">
            <v>&lt;b&gt;A dazzling new novel of friendship and redemption in the face of tragedy and loss set in 1980s Chicago and contemporary Paris.&lt;/b&gt;</v>
          </cell>
          <cell r="AZ34">
            <v>1</v>
          </cell>
          <cell r="BA34">
            <v>33</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9781472152466</v>
          </cell>
          <cell r="AI35" t="str">
            <v>The Martian Girl: A London Mystery</v>
          </cell>
          <cell r="AJ35" t="str">
            <v>Martin, Andrew</v>
          </cell>
          <cell r="AK35">
            <v>44.99</v>
          </cell>
          <cell r="AL35" t="str">
            <v>HB</v>
          </cell>
          <cell r="AM35" t="str">
            <v>BB</v>
          </cell>
          <cell r="AN35" t="str">
            <v>LC</v>
          </cell>
          <cell r="AO35">
            <v>0</v>
          </cell>
          <cell r="AP35">
            <v>0</v>
          </cell>
          <cell r="AQ35">
            <v>0</v>
          </cell>
          <cell r="AR35">
            <v>320</v>
          </cell>
          <cell r="AS35" t="str">
            <v>12TLCA</v>
          </cell>
          <cell r="AT35">
            <v>43286</v>
          </cell>
          <cell r="AU35">
            <v>0</v>
          </cell>
          <cell r="AV35" t="str">
            <v>Yes</v>
          </cell>
          <cell r="AW35" t="str">
            <v>FA</v>
          </cell>
          <cell r="AX35">
            <v>0</v>
          </cell>
          <cell r="AY35" t="str">
            <v>&lt;b&gt;She can read your mind . . . &lt;/b&gt;
Brilliantly conceived, Andrew Martin takes us into the thrilling underworld of present-day London, as Jean tracks down the mystery of a Victorian mind reader who will not leave her thoughts.</v>
          </cell>
          <cell r="AZ35">
            <v>1</v>
          </cell>
          <cell r="BA35">
            <v>34</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9781786484161</v>
          </cell>
          <cell r="AI36" t="str">
            <v>Destroying Angel</v>
          </cell>
          <cell r="AJ36" t="str">
            <v>MacLean, S.G.</v>
          </cell>
          <cell r="AK36">
            <v>50</v>
          </cell>
          <cell r="AL36" t="str">
            <v>HB</v>
          </cell>
          <cell r="AM36" t="str">
            <v>BB</v>
          </cell>
          <cell r="AN36" t="str">
            <v>R</v>
          </cell>
          <cell r="AO36">
            <v>0</v>
          </cell>
          <cell r="AP36">
            <v>0</v>
          </cell>
          <cell r="AQ36">
            <v>0</v>
          </cell>
          <cell r="AR36">
            <v>416</v>
          </cell>
          <cell r="AS36" t="str">
            <v>08THQU</v>
          </cell>
          <cell r="AT36">
            <v>43293</v>
          </cell>
          <cell r="AU36" t="str">
            <v>The Seeker</v>
          </cell>
          <cell r="AV36" t="str">
            <v>Yes</v>
          </cell>
          <cell r="AW36" t="str">
            <v>FFH,FV</v>
          </cell>
          <cell r="AX36">
            <v>0</v>
          </cell>
          <cell r="AY36" t="str">
            <v>&lt;b&gt;Murder, treachery and a reckoning with his past await Captain Damian Seeker in Yorkshire in this gripping historical thriller for fans of CJ Sansom and Rory Clements&lt;/b&gt;</v>
          </cell>
          <cell r="AZ36">
            <v>1</v>
          </cell>
          <cell r="BA36">
            <v>35</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9781787474628</v>
          </cell>
          <cell r="AI37" t="str">
            <v>When Day Is Done</v>
          </cell>
          <cell r="AJ37" t="str">
            <v>Gill, Elizabeth</v>
          </cell>
          <cell r="AK37">
            <v>50</v>
          </cell>
          <cell r="AL37" t="str">
            <v>HB</v>
          </cell>
          <cell r="AM37" t="str">
            <v>BB</v>
          </cell>
          <cell r="AN37" t="str">
            <v>R</v>
          </cell>
          <cell r="AO37">
            <v>0</v>
          </cell>
          <cell r="AP37">
            <v>0</v>
          </cell>
          <cell r="AQ37">
            <v>0</v>
          </cell>
          <cell r="AR37">
            <v>208</v>
          </cell>
          <cell r="AS37" t="str">
            <v>08THQU</v>
          </cell>
          <cell r="AT37">
            <v>43293</v>
          </cell>
          <cell r="AU37" t="str">
            <v>The Deerness Series</v>
          </cell>
          <cell r="AV37" t="str">
            <v>Yes</v>
          </cell>
          <cell r="AW37" t="str">
            <v>FT</v>
          </cell>
          <cell r="AX37">
            <v>0</v>
          </cell>
          <cell r="AY37" t="str">
            <v>&lt;b&gt;From the bestselling author of &lt;i&gt;Miss Appleby's Academy &lt;/i&gt;comes the first book in the beloved Deerness series - a saga of love and loss, perfect for fans of Linda Finlay and Mary Gibson.&lt;/b&gt;</v>
          </cell>
          <cell r="AZ37">
            <v>1</v>
          </cell>
          <cell r="BA37">
            <v>36</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9780316412247</v>
          </cell>
          <cell r="AI38" t="str">
            <v>Terminal Lance Ultimate Omnibus</v>
          </cell>
          <cell r="AJ38" t="str">
            <v>Uriarte, Maximilian</v>
          </cell>
          <cell r="AK38">
            <v>50</v>
          </cell>
          <cell r="AL38" t="str">
            <v>HB</v>
          </cell>
          <cell r="AM38" t="str">
            <v>BB</v>
          </cell>
          <cell r="AN38" t="str">
            <v>Other</v>
          </cell>
          <cell r="AO38">
            <v>0</v>
          </cell>
          <cell r="AP38">
            <v>0</v>
          </cell>
          <cell r="AQ38">
            <v>0</v>
          </cell>
          <cell r="AR38">
            <v>288</v>
          </cell>
          <cell r="AS38" t="str">
            <v>30TLUS</v>
          </cell>
          <cell r="AT38">
            <v>43277</v>
          </cell>
          <cell r="AU38">
            <v>0</v>
          </cell>
          <cell r="AV38" t="str">
            <v>Yes</v>
          </cell>
          <cell r="AW38" t="str">
            <v>FX</v>
          </cell>
          <cell r="AX38">
            <v>0</v>
          </cell>
          <cell r="AY38" t="str">
            <v>The ultimate collection from Maximilian Uriarte, author of The New York Times bestselling THE WHITE DONKEY and creator of the world's most popular military comic strip.</v>
          </cell>
          <cell r="AZ38">
            <v>1</v>
          </cell>
          <cell r="BA38">
            <v>37</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9781472125446</v>
          </cell>
          <cell r="AI39" t="str">
            <v>The Corpse at the Crystal Palace</v>
          </cell>
          <cell r="AJ39" t="str">
            <v>Dunn, Carola</v>
          </cell>
          <cell r="AK39">
            <v>50</v>
          </cell>
          <cell r="AL39" t="str">
            <v>HB</v>
          </cell>
          <cell r="AM39" t="str">
            <v>BB</v>
          </cell>
          <cell r="AN39" t="str">
            <v>D</v>
          </cell>
          <cell r="AO39">
            <v>0</v>
          </cell>
          <cell r="AP39">
            <v>0</v>
          </cell>
          <cell r="AQ39">
            <v>0</v>
          </cell>
          <cell r="AR39">
            <v>320</v>
          </cell>
          <cell r="AS39" t="str">
            <v>12TLCO</v>
          </cell>
          <cell r="AT39">
            <v>43284</v>
          </cell>
          <cell r="AU39" t="str">
            <v>Daisy Dalrymple</v>
          </cell>
          <cell r="AV39" t="str">
            <v>Yes</v>
          </cell>
          <cell r="AW39" t="str">
            <v>FF</v>
          </cell>
          <cell r="AX39">
            <v>0</v>
          </cell>
          <cell r="AY39" t="str">
            <v>The latest outing for Daisy Dalrymple takes her to the Crystal Palace and the case of the vanishing nannies . . .</v>
          </cell>
          <cell r="AZ39">
            <v>1</v>
          </cell>
          <cell r="BA39">
            <v>38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9781786487919</v>
          </cell>
          <cell r="AI40" t="str">
            <v>An Ocean of Minutes</v>
          </cell>
          <cell r="AJ40" t="str">
            <v>Lim, Thea</v>
          </cell>
          <cell r="AK40">
            <v>55</v>
          </cell>
          <cell r="AL40" t="str">
            <v>HB</v>
          </cell>
          <cell r="AM40" t="str">
            <v>BB</v>
          </cell>
          <cell r="AN40" t="str">
            <v>R</v>
          </cell>
          <cell r="AO40">
            <v>0</v>
          </cell>
          <cell r="AP40">
            <v>0</v>
          </cell>
          <cell r="AQ40">
            <v>0</v>
          </cell>
          <cell r="AR40">
            <v>400</v>
          </cell>
          <cell r="AS40" t="str">
            <v>08THQU</v>
          </cell>
          <cell r="AT40">
            <v>43277</v>
          </cell>
          <cell r="AU40">
            <v>0</v>
          </cell>
          <cell r="AV40" t="str">
            <v>Yes</v>
          </cell>
          <cell r="AW40" t="str">
            <v>FA,FL</v>
          </cell>
          <cell r="AX40">
            <v>0</v>
          </cell>
          <cell r="AY40" t="str">
            <v>&lt;b&gt;What would you give to recover the past? In the vein of &lt;/b&gt;&lt;b&gt;&lt;i&gt;The Time Traveler's Wife &lt;/i&gt;and&lt;i&gt; Station Eleven, &lt;/i&gt;a bittersweet&lt;/b&gt;&lt;b&gt; and unforgettable love story of a couple who are at once weeks and many years apart.&lt;/b&gt;</v>
          </cell>
          <cell r="AZ40">
            <v>1</v>
          </cell>
          <cell r="BA40">
            <v>39</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9781786487803</v>
          </cell>
          <cell r="AI41" t="str">
            <v>Blood Cruise</v>
          </cell>
          <cell r="AJ41" t="str">
            <v>Strandberg, Mats</v>
          </cell>
          <cell r="AK41">
            <v>55</v>
          </cell>
          <cell r="AL41" t="str">
            <v>HB</v>
          </cell>
          <cell r="AM41" t="str">
            <v>BB</v>
          </cell>
          <cell r="AN41" t="str">
            <v>R</v>
          </cell>
          <cell r="AO41">
            <v>0</v>
          </cell>
          <cell r="AP41">
            <v>0</v>
          </cell>
          <cell r="AQ41">
            <v>0</v>
          </cell>
          <cell r="AR41">
            <v>464</v>
          </cell>
          <cell r="AS41" t="str">
            <v>08THJF</v>
          </cell>
          <cell r="AT41">
            <v>43293</v>
          </cell>
          <cell r="AU41">
            <v>0</v>
          </cell>
          <cell r="AV41" t="str">
            <v>Yes</v>
          </cell>
          <cell r="AW41" t="str">
            <v>FA,FH,FK</v>
          </cell>
          <cell r="AX41">
            <v>0</v>
          </cell>
          <cell r="AY41" t="str">
            <v>&lt;b&gt;On the Baltic Sea, no one can hear you scream. A summer thriller, perfect for fans of Stephen King and John Ajvide Linqvist.&lt;/b&gt;</v>
          </cell>
          <cell r="AZ41">
            <v>1</v>
          </cell>
          <cell r="BA41">
            <v>40</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9781444786996</v>
          </cell>
          <cell r="AI42" t="str">
            <v>Careless Love</v>
          </cell>
          <cell r="AJ42" t="str">
            <v>Robinson, Peter</v>
          </cell>
          <cell r="AK42">
            <v>55</v>
          </cell>
          <cell r="AL42" t="str">
            <v>HB</v>
          </cell>
          <cell r="AM42" t="str">
            <v>BB</v>
          </cell>
          <cell r="AN42" t="str">
            <v>R</v>
          </cell>
          <cell r="AO42">
            <v>0</v>
          </cell>
          <cell r="AP42">
            <v>0</v>
          </cell>
          <cell r="AQ42">
            <v>0</v>
          </cell>
          <cell r="AR42">
            <v>416</v>
          </cell>
          <cell r="AS42" t="str">
            <v>02THSF</v>
          </cell>
          <cell r="AT42">
            <v>43293</v>
          </cell>
          <cell r="AU42">
            <v>0</v>
          </cell>
          <cell r="AV42" t="str">
            <v>Yes</v>
          </cell>
          <cell r="AW42" t="str">
            <v>FF</v>
          </cell>
          <cell r="AX42">
            <v>0</v>
          </cell>
          <cell r="AY42" t="str">
            <v>The thrilling twenty-fifth instalment in Peter Robinson's Number One bestselling Banks series, in which Banks and his team find themselves with two suspicious deaths.</v>
          </cell>
          <cell r="AZ42">
            <v>1</v>
          </cell>
          <cell r="BA42">
            <v>41</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9781787470491</v>
          </cell>
          <cell r="AI43" t="str">
            <v>Firefly</v>
          </cell>
          <cell r="AJ43" t="str">
            <v>Porter, Henry</v>
          </cell>
          <cell r="AK43">
            <v>55</v>
          </cell>
          <cell r="AL43" t="str">
            <v>HB</v>
          </cell>
          <cell r="AM43" t="str">
            <v>BB</v>
          </cell>
          <cell r="AN43" t="str">
            <v>R</v>
          </cell>
          <cell r="AO43">
            <v>0</v>
          </cell>
          <cell r="AP43">
            <v>0</v>
          </cell>
          <cell r="AQ43">
            <v>0</v>
          </cell>
          <cell r="AR43">
            <v>400</v>
          </cell>
          <cell r="AS43" t="str">
            <v>08THQU</v>
          </cell>
          <cell r="AT43">
            <v>43249</v>
          </cell>
          <cell r="AU43">
            <v>0</v>
          </cell>
          <cell r="AV43" t="str">
            <v>Yes</v>
          </cell>
          <cell r="AW43" t="str">
            <v>FHD</v>
          </cell>
          <cell r="AX43">
            <v>0</v>
          </cell>
          <cell r="AY43" t="str">
            <v>&lt;b&gt;A superb new international thriller from this acclaimed and prize-winning writer: the boy could lead them straight to a terror threat at the heart of Europe. They just have to find him first - before the other side does&lt;/b&gt;</v>
          </cell>
          <cell r="AZ43">
            <v>1</v>
          </cell>
          <cell r="BA43">
            <v>42</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9781472234674</v>
          </cell>
          <cell r="AI44" t="str">
            <v>Incorruptible (Inspector Ikmen Mystery 20)</v>
          </cell>
          <cell r="AJ44" t="str">
            <v>Nadel, Barbara</v>
          </cell>
          <cell r="AK44">
            <v>55</v>
          </cell>
          <cell r="AL44" t="str">
            <v>HB</v>
          </cell>
          <cell r="AM44" t="str">
            <v>BB</v>
          </cell>
          <cell r="AN44" t="str">
            <v>R</v>
          </cell>
          <cell r="AO44">
            <v>0</v>
          </cell>
          <cell r="AP44">
            <v>0</v>
          </cell>
          <cell r="AQ44">
            <v>0</v>
          </cell>
          <cell r="AR44">
            <v>336</v>
          </cell>
          <cell r="AS44" t="str">
            <v>06THEF</v>
          </cell>
          <cell r="AT44">
            <v>43277</v>
          </cell>
          <cell r="AU44">
            <v>0</v>
          </cell>
          <cell r="AV44" t="str">
            <v>Yes</v>
          </cell>
          <cell r="AW44" t="str">
            <v>1DVT,FF</v>
          </cell>
          <cell r="AX44">
            <v>0</v>
          </cell>
          <cell r="AY44" t="str">
            <v>&lt;b&gt;The streets of Istanbul hide a world of fear and lies... The twentieth novel in the bestselling Inspector Ikmen series by Barbara Nadel, the Silver Dagger Award-winning author of THE HOUSE OF FOUR and ON THE BONE.&lt;/b&gt;</v>
          </cell>
          <cell r="AZ44">
            <v>1</v>
          </cell>
          <cell r="BA44">
            <v>43</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9781786488671</v>
          </cell>
          <cell r="AI45" t="str">
            <v>Testament</v>
          </cell>
          <cell r="AJ45" t="str">
            <v>Sherwood, Kim</v>
          </cell>
          <cell r="AK45">
            <v>55</v>
          </cell>
          <cell r="AL45" t="str">
            <v>HB</v>
          </cell>
          <cell r="AM45" t="str">
            <v>BB</v>
          </cell>
          <cell r="AN45" t="str">
            <v>R</v>
          </cell>
          <cell r="AO45">
            <v>0</v>
          </cell>
          <cell r="AP45">
            <v>0</v>
          </cell>
          <cell r="AQ45">
            <v>0</v>
          </cell>
          <cell r="AR45">
            <v>400</v>
          </cell>
          <cell r="AS45" t="str">
            <v>08THQU</v>
          </cell>
          <cell r="AT45">
            <v>43291</v>
          </cell>
          <cell r="AU45">
            <v>0</v>
          </cell>
          <cell r="AV45" t="str">
            <v>Yes</v>
          </cell>
          <cell r="AW45" t="str">
            <v>FA,FJMS,HBTZ1</v>
          </cell>
          <cell r="AX45">
            <v>0</v>
          </cell>
          <cell r="AY45" t="str">
            <v>A prize-winning novel following a young woman uncovering the truth about her family's past in the Hungarian Holocaust.</v>
          </cell>
          <cell r="AZ45">
            <v>1</v>
          </cell>
          <cell r="BA45">
            <v>44</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9781473642195</v>
          </cell>
          <cell r="AI46" t="str">
            <v>The Death Knock</v>
          </cell>
          <cell r="AJ46" t="str">
            <v>Harper, Elodie</v>
          </cell>
          <cell r="AK46">
            <v>55</v>
          </cell>
          <cell r="AL46" t="str">
            <v>HB</v>
          </cell>
          <cell r="AM46" t="str">
            <v>BB</v>
          </cell>
          <cell r="AN46" t="str">
            <v>R</v>
          </cell>
          <cell r="AO46">
            <v>0</v>
          </cell>
          <cell r="AP46">
            <v>0</v>
          </cell>
          <cell r="AQ46">
            <v>0</v>
          </cell>
          <cell r="AR46">
            <v>352</v>
          </cell>
          <cell r="AS46" t="str">
            <v>02THSF</v>
          </cell>
          <cell r="AT46">
            <v>43293</v>
          </cell>
          <cell r="AU46">
            <v>0</v>
          </cell>
          <cell r="AV46" t="str">
            <v>Yes</v>
          </cell>
          <cell r="AW46" t="str">
            <v>FF,FH</v>
          </cell>
          <cell r="AX46">
            <v>0</v>
          </cell>
          <cell r="AY46" t="str">
            <v>How much danger would you face to follow a story? Journalist Frankie is about to find out in the gripping new crime novel from Elodie Harper, winner of the&lt;i&gt; &lt;/i&gt;Stephen King and &lt;i&gt;Guardian &lt;/i&gt;short story competition.</v>
          </cell>
          <cell r="AZ46">
            <v>1</v>
          </cell>
          <cell r="BA46">
            <v>45</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9781472238733</v>
          </cell>
          <cell r="AI47" t="str">
            <v>Bloodmoon</v>
          </cell>
          <cell r="AJ47" t="str">
            <v>Tremayne, Peter</v>
          </cell>
          <cell r="AK47">
            <v>55</v>
          </cell>
          <cell r="AL47" t="str">
            <v>HB</v>
          </cell>
          <cell r="AM47" t="str">
            <v>BB</v>
          </cell>
          <cell r="AN47" t="str">
            <v>R</v>
          </cell>
          <cell r="AO47">
            <v>0</v>
          </cell>
          <cell r="AP47">
            <v>0</v>
          </cell>
          <cell r="AQ47">
            <v>0</v>
          </cell>
          <cell r="AR47">
            <v>352</v>
          </cell>
          <cell r="AS47" t="str">
            <v>06THEF</v>
          </cell>
          <cell r="AT47">
            <v>43293</v>
          </cell>
          <cell r="AU47" t="str">
            <v>Sister Fidelma</v>
          </cell>
          <cell r="AV47" t="str">
            <v>Yes</v>
          </cell>
          <cell r="AW47" t="str">
            <v>FFH</v>
          </cell>
          <cell r="AX47">
            <v>0</v>
          </cell>
          <cell r="AY47" t="str">
            <v>The new mystery in Peter Tremayne's long-standing and much-loved series, featuring 7th-century Irish super-sleuth Sister Fidelma</v>
          </cell>
          <cell r="AZ47">
            <v>1</v>
          </cell>
          <cell r="BA47">
            <v>46</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9781473224278</v>
          </cell>
          <cell r="AI48" t="str">
            <v>Empire of Silence</v>
          </cell>
          <cell r="AJ48" t="str">
            <v>Ruocchio, Christopher</v>
          </cell>
          <cell r="AK48">
            <v>55</v>
          </cell>
          <cell r="AL48" t="str">
            <v>HB</v>
          </cell>
          <cell r="AM48" t="str">
            <v>BB</v>
          </cell>
          <cell r="AN48" t="str">
            <v>R</v>
          </cell>
          <cell r="AO48">
            <v>0</v>
          </cell>
          <cell r="AP48">
            <v>0</v>
          </cell>
          <cell r="AQ48">
            <v>0</v>
          </cell>
          <cell r="AR48">
            <v>784</v>
          </cell>
          <cell r="AS48" t="str">
            <v>10TGOL</v>
          </cell>
          <cell r="AT48">
            <v>43286</v>
          </cell>
          <cell r="AU48" t="str">
            <v>Sun Eater</v>
          </cell>
          <cell r="AV48" t="str">
            <v>Yes</v>
          </cell>
          <cell r="AW48" t="str">
            <v>FL,FLS,YFG</v>
          </cell>
          <cell r="AX48">
            <v>0</v>
          </cell>
          <cell r="AY48" t="str">
            <v>&lt;b&gt;Hadrian Marlowe, a man revered as a hero and despised as a murderer, chronicles his tale in the galaxy-spanning debut of the Sun Eater series, merging the best of space opera and epic fantasy.&lt;/b&gt;</v>
          </cell>
          <cell r="AZ48">
            <v>1</v>
          </cell>
          <cell r="BA48">
            <v>47</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9781409178262</v>
          </cell>
          <cell r="AI49" t="str">
            <v>The Love of a Family</v>
          </cell>
          <cell r="AJ49" t="str">
            <v>Shaw, Rebecca</v>
          </cell>
          <cell r="AK49">
            <v>55</v>
          </cell>
          <cell r="AL49" t="str">
            <v>HB</v>
          </cell>
          <cell r="AM49" t="str">
            <v>BB</v>
          </cell>
          <cell r="AN49" t="str">
            <v>R</v>
          </cell>
          <cell r="AO49">
            <v>0</v>
          </cell>
          <cell r="AP49">
            <v>0</v>
          </cell>
          <cell r="AQ49">
            <v>0</v>
          </cell>
          <cell r="AR49">
            <v>320</v>
          </cell>
          <cell r="AS49" t="str">
            <v>10TORF</v>
          </cell>
          <cell r="AT49">
            <v>43277</v>
          </cell>
          <cell r="AU49">
            <v>0</v>
          </cell>
          <cell r="AV49" t="str">
            <v>Yes</v>
          </cell>
          <cell r="AW49" t="str">
            <v>FA,FT</v>
          </cell>
          <cell r="AX49">
            <v>0</v>
          </cell>
          <cell r="AY49" t="str">
            <v>&lt;b&gt;A heart-warming standalone novel from bestseller Rebecca Shaw about the importance of family and being there for one another. &lt;/b&gt;</v>
          </cell>
          <cell r="AZ49">
            <v>1</v>
          </cell>
          <cell r="BA49">
            <v>48</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9781473672222</v>
          </cell>
          <cell r="AI50" t="str">
            <v>Liar, Liar</v>
          </cell>
          <cell r="AJ50" t="str">
            <v>Jackson, Lisa</v>
          </cell>
          <cell r="AK50">
            <v>60</v>
          </cell>
          <cell r="AL50" t="str">
            <v>HB</v>
          </cell>
          <cell r="AM50" t="str">
            <v>BB</v>
          </cell>
          <cell r="AN50" t="str">
            <v>R</v>
          </cell>
          <cell r="AO50">
            <v>0</v>
          </cell>
          <cell r="AP50">
            <v>0</v>
          </cell>
          <cell r="AQ50">
            <v>0</v>
          </cell>
          <cell r="AR50">
            <v>368</v>
          </cell>
          <cell r="AS50" t="str">
            <v>02THSF</v>
          </cell>
          <cell r="AT50">
            <v>43277</v>
          </cell>
          <cell r="AU50">
            <v>0</v>
          </cell>
          <cell r="AV50" t="str">
            <v>Yes</v>
          </cell>
          <cell r="AW50" t="str">
            <v>FF,FH</v>
          </cell>
          <cell r="AX50">
            <v>0</v>
          </cell>
          <cell r="AY50" t="str">
            <v>The brand new standalone thriller from New York Times bestselling author Lisa Jackson.</v>
          </cell>
          <cell r="AZ50">
            <v>1</v>
          </cell>
          <cell r="BA50">
            <v>49</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9781472235381</v>
          </cell>
          <cell r="AI51" t="str">
            <v>The Hideaway</v>
          </cell>
          <cell r="AJ51" t="str">
            <v>O'Flanagan, Sheila</v>
          </cell>
          <cell r="AK51">
            <v>60</v>
          </cell>
          <cell r="AL51" t="str">
            <v>HB</v>
          </cell>
          <cell r="AM51" t="str">
            <v>BB</v>
          </cell>
          <cell r="AN51" t="str">
            <v>D</v>
          </cell>
          <cell r="AO51">
            <v>0</v>
          </cell>
          <cell r="AP51">
            <v>0</v>
          </cell>
          <cell r="AQ51">
            <v>0</v>
          </cell>
          <cell r="AR51">
            <v>432</v>
          </cell>
          <cell r="AS51" t="str">
            <v>06THEF</v>
          </cell>
          <cell r="AT51">
            <v>43277</v>
          </cell>
          <cell r="AU51">
            <v>0</v>
          </cell>
          <cell r="AV51" t="str">
            <v>Yes</v>
          </cell>
          <cell r="AW51" t="str">
            <v>1DSE,FA,FRD</v>
          </cell>
          <cell r="AX51">
            <v>0</v>
          </cell>
          <cell r="AY51" t="str">
            <v>&lt;b&gt;When Juno learns a shocking secret, she flees to a hideaway in Spain. But nothing that happens there is what she expected... The gripping new novel from Sheila O'Flanagan, &lt;i&gt;Sunday Times &lt;/i&gt;bestselling author of THE MISSING WIFE and MY MOTHER'S SECRET.&lt;/b&gt;</v>
          </cell>
          <cell r="AZ51">
            <v>1</v>
          </cell>
          <cell r="BA51">
            <v>50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9781472252654</v>
          </cell>
          <cell r="AI52" t="str">
            <v>An Unfinished Murder: Campbell &amp; Carter Mystery 6</v>
          </cell>
          <cell r="AJ52" t="str">
            <v>Granger, Ann</v>
          </cell>
          <cell r="AK52">
            <v>60</v>
          </cell>
          <cell r="AL52" t="str">
            <v>HB</v>
          </cell>
          <cell r="AM52" t="str">
            <v>BB</v>
          </cell>
          <cell r="AN52" t="str">
            <v>R</v>
          </cell>
          <cell r="AO52">
            <v>0</v>
          </cell>
          <cell r="AP52">
            <v>0</v>
          </cell>
          <cell r="AQ52">
            <v>0</v>
          </cell>
          <cell r="AR52">
            <v>352</v>
          </cell>
          <cell r="AS52" t="str">
            <v>06THEF</v>
          </cell>
          <cell r="AT52">
            <v>43293</v>
          </cell>
          <cell r="AU52">
            <v>0</v>
          </cell>
          <cell r="AV52" t="str">
            <v>Yes</v>
          </cell>
          <cell r="AW52" t="str">
            <v>FF</v>
          </cell>
          <cell r="AX52">
            <v>0</v>
          </cell>
          <cell r="AY52" t="str">
            <v>&lt;b&gt;Mitchell and Markby come out of retirement to crack a cold case...&lt;/b&gt; &lt;b&gt;The sixth Cotswold village crime novel featuring Inspector Jess Campbell and Superintendent Ian Carter from Ann Granger, the much-loved author of ROOTED IN EVIL and DEAD IN THE WATER.&lt;/b&gt;</v>
          </cell>
          <cell r="AZ52">
            <v>1</v>
          </cell>
          <cell r="BA52">
            <v>51</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9781409163985</v>
          </cell>
          <cell r="AI53" t="str">
            <v>A Noise Downstairs</v>
          </cell>
          <cell r="AJ53" t="str">
            <v>Barclay, Linwood</v>
          </cell>
          <cell r="AK53">
            <v>60</v>
          </cell>
          <cell r="AL53" t="str">
            <v>HB</v>
          </cell>
          <cell r="AM53" t="str">
            <v>BB</v>
          </cell>
          <cell r="AN53" t="str">
            <v>R</v>
          </cell>
          <cell r="AO53">
            <v>0</v>
          </cell>
          <cell r="AP53">
            <v>0</v>
          </cell>
          <cell r="AQ53">
            <v>0</v>
          </cell>
          <cell r="AR53">
            <v>400</v>
          </cell>
          <cell r="AS53" t="str">
            <v>10TORF</v>
          </cell>
          <cell r="AT53">
            <v>43293</v>
          </cell>
          <cell r="AU53">
            <v>0</v>
          </cell>
          <cell r="AV53" t="str">
            <v>Yes</v>
          </cell>
          <cell r="AW53" t="str">
            <v>FF</v>
          </cell>
          <cell r="AX53">
            <v>0</v>
          </cell>
          <cell r="AY53" t="str">
            <v>&lt;b&gt;The &lt;/b&gt;&lt;b&gt;multi-million copy international bestseller &lt;/b&gt;&lt;b&gt;Linwood Barclay is back with a thriller that will keep you awake all night . . .&lt;/b&gt;</v>
          </cell>
          <cell r="AZ53">
            <v>1</v>
          </cell>
          <cell r="BA53">
            <v>52</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9781409172819</v>
          </cell>
          <cell r="AI54" t="str">
            <v>Sword of Justice</v>
          </cell>
          <cell r="AJ54" t="str">
            <v>Cameron, Christian</v>
          </cell>
          <cell r="AK54">
            <v>60</v>
          </cell>
          <cell r="AL54" t="str">
            <v>HB</v>
          </cell>
          <cell r="AM54" t="str">
            <v>BB</v>
          </cell>
          <cell r="AN54" t="str">
            <v>R</v>
          </cell>
          <cell r="AO54">
            <v>0</v>
          </cell>
          <cell r="AP54">
            <v>0</v>
          </cell>
          <cell r="AQ54">
            <v>0</v>
          </cell>
          <cell r="AR54">
            <v>320</v>
          </cell>
          <cell r="AS54" t="str">
            <v>10TORF</v>
          </cell>
          <cell r="AT54">
            <v>43291</v>
          </cell>
          <cell r="AU54" t="str">
            <v>Chivalry</v>
          </cell>
          <cell r="AV54" t="str">
            <v>Yes</v>
          </cell>
          <cell r="AW54" t="str">
            <v>FJH,FV</v>
          </cell>
          <cell r="AX54">
            <v>0</v>
          </cell>
          <cell r="AY54" t="str">
            <v>&lt;b&gt;1367. Europe is on the brink of total war, and William Gold is right where he belongs - at the heart of the action&lt;/b&gt;</v>
          </cell>
          <cell r="AZ54">
            <v>1</v>
          </cell>
          <cell r="BA54">
            <v>53</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9780297609131</v>
          </cell>
          <cell r="AI55" t="str">
            <v>Night Runners</v>
          </cell>
          <cell r="AJ55" t="str">
            <v>Crompton, Richard</v>
          </cell>
          <cell r="AK55">
            <v>60</v>
          </cell>
          <cell r="AL55" t="str">
            <v>HB</v>
          </cell>
          <cell r="AM55" t="str">
            <v>BB</v>
          </cell>
          <cell r="AN55" t="str">
            <v>R</v>
          </cell>
          <cell r="AO55">
            <v>0</v>
          </cell>
          <cell r="AP55">
            <v>0</v>
          </cell>
          <cell r="AQ55">
            <v>0</v>
          </cell>
          <cell r="AR55">
            <v>320</v>
          </cell>
          <cell r="AS55" t="str">
            <v>10TWNF</v>
          </cell>
          <cell r="AT55">
            <v>43293</v>
          </cell>
          <cell r="AU55">
            <v>0</v>
          </cell>
          <cell r="AV55" t="str">
            <v>Yes</v>
          </cell>
          <cell r="AW55" t="str">
            <v>FF</v>
          </cell>
          <cell r="AX55">
            <v>0</v>
          </cell>
          <cell r="AY55" t="str">
            <v>The gripping third novel in Richard Crompton's highly acclaimed, sharply plotted Mollel series - 'a compulsive whodunnit set in Kenya' Ian Rankin</v>
          </cell>
          <cell r="AZ55">
            <v>1</v>
          </cell>
          <cell r="BA55">
            <v>54</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9780356510194</v>
          </cell>
          <cell r="AI56" t="str">
            <v>The Skaar Invasion: Book Two of the Fall of Shannara</v>
          </cell>
          <cell r="AJ56" t="str">
            <v>Brooks, Terry</v>
          </cell>
          <cell r="AK56">
            <v>60</v>
          </cell>
          <cell r="AL56" t="str">
            <v>HB</v>
          </cell>
          <cell r="AM56" t="str">
            <v>BB</v>
          </cell>
          <cell r="AN56" t="str">
            <v>R</v>
          </cell>
          <cell r="AO56">
            <v>0</v>
          </cell>
          <cell r="AP56">
            <v>0</v>
          </cell>
          <cell r="AQ56">
            <v>0</v>
          </cell>
          <cell r="AR56">
            <v>384</v>
          </cell>
          <cell r="AS56" t="str">
            <v>12TLOR</v>
          </cell>
          <cell r="AT56">
            <v>43272</v>
          </cell>
          <cell r="AU56" t="str">
            <v>Fall of Shannara</v>
          </cell>
          <cell r="AV56" t="str">
            <v>Yes</v>
          </cell>
          <cell r="AW56" t="str">
            <v>FM</v>
          </cell>
          <cell r="AX56">
            <v>0</v>
          </cell>
          <cell r="AY56" t="str">
            <v>For forty years, Terry Brooks's Shannara series has entranced millions of readers around the world. And now comes the second novel in his Fall of Shannara series, which will bring Terry's epic vision to a grand conclusion &lt;i&gt;&lt;/i&gt;</v>
          </cell>
          <cell r="AZ56">
            <v>1</v>
          </cell>
          <cell r="BA56">
            <v>55</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9780356506449</v>
          </cell>
          <cell r="AI57" t="str">
            <v>The Empire of Ashes</v>
          </cell>
          <cell r="AJ57" t="str">
            <v>Ryan, Anthony</v>
          </cell>
          <cell r="AK57">
            <v>60</v>
          </cell>
          <cell r="AL57" t="str">
            <v>HB</v>
          </cell>
          <cell r="AM57" t="str">
            <v>BB</v>
          </cell>
          <cell r="AN57" t="str">
            <v>R</v>
          </cell>
          <cell r="AO57">
            <v>0</v>
          </cell>
          <cell r="AP57">
            <v>0</v>
          </cell>
          <cell r="AQ57">
            <v>0</v>
          </cell>
          <cell r="AR57">
            <v>592</v>
          </cell>
          <cell r="AS57" t="str">
            <v>12TLOR</v>
          </cell>
          <cell r="AT57">
            <v>43286</v>
          </cell>
          <cell r="AU57" t="str">
            <v>The Draconis Memoria</v>
          </cell>
          <cell r="AV57" t="str">
            <v>Yes</v>
          </cell>
          <cell r="AW57" t="str">
            <v>FM</v>
          </cell>
          <cell r="AX57">
            <v>0</v>
          </cell>
          <cell r="AY57" t="str">
            <v>&lt;i&gt;The Empire of Ashes&lt;/i&gt; is the action-packed conclusion to the Draconis Memoria series - a sweeping epic fantasy of magic, adventure and the furious battle to  forge an empire, from international bestselling author Anthony Ryan</v>
          </cell>
          <cell r="AZ57">
            <v>1</v>
          </cell>
          <cell r="BA57">
            <v>56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9781546033202</v>
          </cell>
          <cell r="AI58" t="str">
            <v>The Audacious Molly Bruno</v>
          </cell>
          <cell r="AJ58" t="str">
            <v>Armenia, Marie</v>
          </cell>
          <cell r="AK58">
            <v>24.99</v>
          </cell>
          <cell r="AL58" t="str">
            <v>TPB</v>
          </cell>
          <cell r="AM58" t="str">
            <v>BO</v>
          </cell>
          <cell r="AN58" t="str">
            <v>Other</v>
          </cell>
          <cell r="AO58">
            <v>0</v>
          </cell>
          <cell r="AP58">
            <v>0</v>
          </cell>
          <cell r="AQ58">
            <v>0</v>
          </cell>
          <cell r="AR58">
            <v>208</v>
          </cell>
          <cell r="AS58" t="str">
            <v>30TLCS</v>
          </cell>
          <cell r="AT58">
            <v>43277</v>
          </cell>
          <cell r="AU58">
            <v>0</v>
          </cell>
          <cell r="AV58" t="str">
            <v>Yes</v>
          </cell>
          <cell r="AW58" t="str">
            <v>HRCV</v>
          </cell>
          <cell r="AX58">
            <v>0</v>
          </cell>
          <cell r="AY58" t="str">
            <v>Meet Molly Bruno, the real-life prayer warrior who inspired the character "Miss Clara" in the film War Room. Learn from Molly how to pray boldly, with audacity, believing that nothing is impossible for God.</v>
          </cell>
          <cell r="AZ58">
            <v>2</v>
          </cell>
          <cell r="BA58">
            <v>1</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9781478992097</v>
          </cell>
          <cell r="AI59" t="str">
            <v>A Flexible Faith</v>
          </cell>
          <cell r="AJ59" t="str">
            <v>Kristian, Bonnie</v>
          </cell>
          <cell r="AK59">
            <v>24.99</v>
          </cell>
          <cell r="AL59" t="str">
            <v>TPB</v>
          </cell>
          <cell r="AM59" t="str">
            <v>BO</v>
          </cell>
          <cell r="AN59" t="str">
            <v>DC</v>
          </cell>
          <cell r="AO59">
            <v>0</v>
          </cell>
          <cell r="AP59">
            <v>0</v>
          </cell>
          <cell r="AQ59">
            <v>0</v>
          </cell>
          <cell r="AR59">
            <v>224</v>
          </cell>
          <cell r="AS59" t="str">
            <v>30TLCS</v>
          </cell>
          <cell r="AT59">
            <v>43291</v>
          </cell>
          <cell r="AU59">
            <v>0</v>
          </cell>
          <cell r="AV59" t="str">
            <v>Yes</v>
          </cell>
          <cell r="AW59" t="str">
            <v>HRCV</v>
          </cell>
          <cell r="AX59">
            <v>0</v>
          </cell>
          <cell r="AY59" t="str">
            <v>BONNIE KRISTIAN shows that a vibrant diversity within Christian orthodoxy-which is simply to say a range of different ways to faithfully follow Jesus-is a strength of our faith, not a weakness.</v>
          </cell>
          <cell r="AZ59">
            <v>2</v>
          </cell>
          <cell r="BA59">
            <v>2</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9781568588438</v>
          </cell>
          <cell r="AI60" t="str">
            <v>The H Spot</v>
          </cell>
          <cell r="AJ60" t="str">
            <v>Filipovic, Jill</v>
          </cell>
          <cell r="AK60">
            <v>27.99</v>
          </cell>
          <cell r="AL60" t="str">
            <v>TPB</v>
          </cell>
          <cell r="AM60" t="str">
            <v>BO</v>
          </cell>
          <cell r="AN60" t="str">
            <v>DC</v>
          </cell>
          <cell r="AO60">
            <v>0</v>
          </cell>
          <cell r="AP60">
            <v>0</v>
          </cell>
          <cell r="AQ60">
            <v>0</v>
          </cell>
          <cell r="AR60">
            <v>336</v>
          </cell>
          <cell r="AS60" t="str">
            <v>30TLPO</v>
          </cell>
          <cell r="AT60">
            <v>43277</v>
          </cell>
          <cell r="AU60">
            <v>0</v>
          </cell>
          <cell r="AV60" t="str">
            <v>Yes</v>
          </cell>
          <cell r="AW60" t="str">
            <v>J</v>
          </cell>
          <cell r="AX60">
            <v>0</v>
          </cell>
          <cell r="AY60" t="str">
            <v>Everything we've heard from the "new" feminist wave is dead wrong: achieving success in life is not about leaning in, working harder, or "having it all" - it's about a woman's right to pursue happiness</v>
          </cell>
          <cell r="AZ60">
            <v>2</v>
          </cell>
          <cell r="BA60">
            <v>3</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9781478975656</v>
          </cell>
          <cell r="AI61" t="str">
            <v>The 30-Minute Money Plan for Moms</v>
          </cell>
          <cell r="AJ61" t="str">
            <v>Hill, Catey</v>
          </cell>
          <cell r="AK61">
            <v>27.99</v>
          </cell>
          <cell r="AL61" t="str">
            <v>TPB</v>
          </cell>
          <cell r="AM61" t="str">
            <v>BO</v>
          </cell>
          <cell r="AN61" t="str">
            <v>Other</v>
          </cell>
          <cell r="AO61">
            <v>0</v>
          </cell>
          <cell r="AP61">
            <v>0</v>
          </cell>
          <cell r="AQ61">
            <v>0</v>
          </cell>
          <cell r="AR61">
            <v>256</v>
          </cell>
          <cell r="AS61" t="str">
            <v>30TLCS</v>
          </cell>
          <cell r="AT61">
            <v>43277</v>
          </cell>
          <cell r="AU61">
            <v>0</v>
          </cell>
          <cell r="AV61" t="str">
            <v>Yes</v>
          </cell>
          <cell r="AW61" t="str">
            <v>KJMV1</v>
          </cell>
          <cell r="AX61">
            <v>0</v>
          </cell>
          <cell r="AY61" t="str">
            <v>Financial expert Catey Hill shows moms how to save thousands of dollars by creating a manageable family budget in only 30 minutes a week.</v>
          </cell>
          <cell r="AZ61">
            <v>2</v>
          </cell>
          <cell r="BA61">
            <v>4</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9781478917045</v>
          </cell>
          <cell r="AI62" t="str">
            <v>Death Need Not Be Fatal</v>
          </cell>
          <cell r="AJ62" t="str">
            <v>McCourt, Malachy</v>
          </cell>
          <cell r="AK62">
            <v>27.99</v>
          </cell>
          <cell r="AL62" t="str">
            <v>TPB</v>
          </cell>
          <cell r="AM62" t="str">
            <v>BO</v>
          </cell>
          <cell r="AN62" t="str">
            <v>Other</v>
          </cell>
          <cell r="AO62">
            <v>0</v>
          </cell>
          <cell r="AP62">
            <v>0</v>
          </cell>
          <cell r="AQ62">
            <v>0</v>
          </cell>
          <cell r="AR62">
            <v>288</v>
          </cell>
          <cell r="AS62" t="str">
            <v>30TLCS</v>
          </cell>
          <cell r="AT62">
            <v>43291</v>
          </cell>
          <cell r="AU62">
            <v>0</v>
          </cell>
          <cell r="AV62" t="str">
            <v>Yes</v>
          </cell>
          <cell r="AW62" t="str">
            <v>B</v>
          </cell>
          <cell r="AX62">
            <v>0</v>
          </cell>
          <cell r="AY62">
            <v>0</v>
          </cell>
          <cell r="AZ62">
            <v>2</v>
          </cell>
          <cell r="BA62">
            <v>5</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9781478920458</v>
          </cell>
          <cell r="AI63" t="str">
            <v>Slam-Dunk Success</v>
          </cell>
          <cell r="AJ63" t="str">
            <v>Scott, Byron,Norris, Charles,Warech, Jon</v>
          </cell>
          <cell r="AK63">
            <v>27.99</v>
          </cell>
          <cell r="AL63" t="str">
            <v>TPB</v>
          </cell>
          <cell r="AM63" t="str">
            <v>BO</v>
          </cell>
          <cell r="AN63" t="str">
            <v>Other</v>
          </cell>
          <cell r="AO63">
            <v>0</v>
          </cell>
          <cell r="AP63">
            <v>0</v>
          </cell>
          <cell r="AQ63">
            <v>0</v>
          </cell>
          <cell r="AR63">
            <v>300</v>
          </cell>
          <cell r="AS63" t="str">
            <v>30TLCS</v>
          </cell>
          <cell r="AT63">
            <v>43277</v>
          </cell>
          <cell r="AU63">
            <v>0</v>
          </cell>
          <cell r="AV63" t="str">
            <v>Yes</v>
          </cell>
          <cell r="AW63" t="str">
            <v>KJ</v>
          </cell>
          <cell r="AX63">
            <v>0</v>
          </cell>
          <cell r="AY63" t="str">
            <v>&lt;b&gt;Whether it's on the basketball court, in the boardroom, or in everyday life, getting to the heads and hearts of people is paramount to getting the most out of them. 
&lt;/b&gt;</v>
          </cell>
          <cell r="AZ63">
            <v>2</v>
          </cell>
          <cell r="BA63">
            <v>6</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9780306903182</v>
          </cell>
          <cell r="AI64" t="str">
            <v>The Chosen Few</v>
          </cell>
          <cell r="AJ64" t="str">
            <v>Zoroya, Gregg</v>
          </cell>
          <cell r="AK64">
            <v>27.99</v>
          </cell>
          <cell r="AL64" t="str">
            <v>TPB</v>
          </cell>
          <cell r="AM64" t="str">
            <v>BO</v>
          </cell>
          <cell r="AN64" t="str">
            <v>C</v>
          </cell>
          <cell r="AO64">
            <v>0</v>
          </cell>
          <cell r="AP64">
            <v>0</v>
          </cell>
          <cell r="AQ64">
            <v>0</v>
          </cell>
          <cell r="AR64">
            <v>400</v>
          </cell>
          <cell r="AS64" t="str">
            <v>30TLPO</v>
          </cell>
          <cell r="AT64">
            <v>43277</v>
          </cell>
          <cell r="AU64">
            <v>0</v>
          </cell>
          <cell r="AV64" t="str">
            <v>Yes</v>
          </cell>
          <cell r="AW64" t="str">
            <v>HBW,HBWS</v>
          </cell>
          <cell r="AX64">
            <v>0</v>
          </cell>
          <cell r="AY64" t="str">
            <v>The story of one of the Afghanistan war's most decorated units and their fifteen-month ordeal, culminating in the Battle of Wanat, the deadliest battle of the war</v>
          </cell>
          <cell r="AZ64">
            <v>2</v>
          </cell>
          <cell r="BA64">
            <v>7</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9781455542260</v>
          </cell>
          <cell r="AI65" t="str">
            <v>Coach Wooden and Me</v>
          </cell>
          <cell r="AJ65" t="str">
            <v>Abdul-Jabbar, Kareem</v>
          </cell>
          <cell r="AK65">
            <v>29.99</v>
          </cell>
          <cell r="AL65" t="str">
            <v>TPB</v>
          </cell>
          <cell r="AM65" t="str">
            <v>BO</v>
          </cell>
          <cell r="AN65" t="str">
            <v>DC</v>
          </cell>
          <cell r="AO65">
            <v>0</v>
          </cell>
          <cell r="AP65">
            <v>0</v>
          </cell>
          <cell r="AQ65">
            <v>0</v>
          </cell>
          <cell r="AR65">
            <v>288</v>
          </cell>
          <cell r="AS65" t="str">
            <v>30TLGC</v>
          </cell>
          <cell r="AT65">
            <v>43277</v>
          </cell>
          <cell r="AU65">
            <v>0</v>
          </cell>
          <cell r="AV65" t="str">
            <v>Yes</v>
          </cell>
          <cell r="AW65" t="str">
            <v>WSJM</v>
          </cell>
          <cell r="AX65">
            <v>0</v>
          </cell>
          <cell r="AY65" t="str">
            <v>New York Times and USA Today bestselling book by basketball great Kareem Abdul-Jabbar on his 50-year friendship with Coach John Wooden, who formed one of the most enduring and meaningful relationships in sports history.</v>
          </cell>
          <cell r="AZ65">
            <v>2</v>
          </cell>
          <cell r="BA65">
            <v>8</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9781631217357</v>
          </cell>
          <cell r="AI66" t="str">
            <v>Moon Oregon</v>
          </cell>
          <cell r="AJ66" t="str">
            <v>Jewell, Judy,McRae, W.</v>
          </cell>
          <cell r="AK66">
            <v>34.99</v>
          </cell>
          <cell r="AL66" t="str">
            <v>TPB</v>
          </cell>
          <cell r="AM66" t="str">
            <v>BO</v>
          </cell>
          <cell r="AN66" t="str">
            <v>Other</v>
          </cell>
          <cell r="AO66">
            <v>0</v>
          </cell>
          <cell r="AP66">
            <v>0</v>
          </cell>
          <cell r="AQ66">
            <v>0</v>
          </cell>
          <cell r="AR66">
            <v>630</v>
          </cell>
          <cell r="AS66" t="str">
            <v>30TLPO</v>
          </cell>
          <cell r="AT66">
            <v>43125</v>
          </cell>
          <cell r="AU66">
            <v>0</v>
          </cell>
          <cell r="AV66" t="str">
            <v>Yes</v>
          </cell>
          <cell r="AW66" t="str">
            <v>WT</v>
          </cell>
          <cell r="AX66">
            <v>0</v>
          </cell>
          <cell r="AY66" t="str">
            <v>Make your way through Oregon's stunning wilderness, eclectic cities, and everything in between with Portland locals Judy Jewell and W.C. McRae.</v>
          </cell>
          <cell r="AZ66">
            <v>2</v>
          </cell>
          <cell r="BA66">
            <v>9</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9780762462063</v>
          </cell>
          <cell r="AI67" t="str">
            <v>Hamburger America: Completely Revised and Updated Edition</v>
          </cell>
          <cell r="AJ67" t="str">
            <v>Motz, George</v>
          </cell>
          <cell r="AK67">
            <v>34.99</v>
          </cell>
          <cell r="AL67" t="str">
            <v>TPB</v>
          </cell>
          <cell r="AM67" t="str">
            <v>BO</v>
          </cell>
          <cell r="AN67" t="str">
            <v>Other</v>
          </cell>
          <cell r="AO67">
            <v>0</v>
          </cell>
          <cell r="AP67">
            <v>0</v>
          </cell>
          <cell r="AQ67">
            <v>0</v>
          </cell>
          <cell r="AR67">
            <v>400</v>
          </cell>
          <cell r="AS67" t="str">
            <v>30TLRP</v>
          </cell>
          <cell r="AT67">
            <v>43277</v>
          </cell>
          <cell r="AU67">
            <v>0</v>
          </cell>
          <cell r="AV67" t="str">
            <v>Yes</v>
          </cell>
          <cell r="AW67" t="str">
            <v>WT</v>
          </cell>
          <cell r="AX67">
            <v>0</v>
          </cell>
          <cell r="AY67" t="str">
            <v>Like a &lt;i&gt;Road Food&lt;/i&gt; specifically for burgers, this classic guide to America's greatest hamburger joints returns with a completed revised edition--and an updated package featuring 50 brand new places from coast to coast.</v>
          </cell>
          <cell r="AZ67">
            <v>2</v>
          </cell>
          <cell r="BA67">
            <v>10</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9781538727478</v>
          </cell>
          <cell r="AI68" t="str">
            <v>Dr Patrick Walsh's Guide To Surviving Prostate Cancer</v>
          </cell>
          <cell r="AJ68" t="str">
            <v>Walsh, Patrick C.,Farrar Worthington, Janet</v>
          </cell>
          <cell r="AK68">
            <v>34.99</v>
          </cell>
          <cell r="AL68" t="str">
            <v>TPB</v>
          </cell>
          <cell r="AM68" t="str">
            <v>BO</v>
          </cell>
          <cell r="AN68" t="str">
            <v>C</v>
          </cell>
          <cell r="AO68">
            <v>0</v>
          </cell>
          <cell r="AP68">
            <v>0</v>
          </cell>
          <cell r="AQ68">
            <v>0</v>
          </cell>
          <cell r="AR68">
            <v>624</v>
          </cell>
          <cell r="AS68" t="str">
            <v>30TLGC</v>
          </cell>
          <cell r="AT68">
            <v>43291</v>
          </cell>
          <cell r="AU68">
            <v>0</v>
          </cell>
          <cell r="AV68" t="str">
            <v>Yes</v>
          </cell>
          <cell r="AW68" t="str">
            <v>VFDM,VFM</v>
          </cell>
          <cell r="AX68">
            <v>0</v>
          </cell>
          <cell r="AY68" t="str">
            <v>Now updated and revised, the definitive book on surviving prostate cancer from the world's leading authority on the prostate.</v>
          </cell>
          <cell r="AZ68">
            <v>2</v>
          </cell>
          <cell r="BA68">
            <v>11</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9781472257918</v>
          </cell>
          <cell r="AI69" t="str">
            <v>Confessions of a Single Mum</v>
          </cell>
          <cell r="AJ69" t="str">
            <v>Nickell, Amy</v>
          </cell>
          <cell r="AK69">
            <v>37.99</v>
          </cell>
          <cell r="AL69" t="str">
            <v>TPB</v>
          </cell>
          <cell r="AM69" t="str">
            <v>B6</v>
          </cell>
          <cell r="AN69" t="str">
            <v>R</v>
          </cell>
          <cell r="AO69">
            <v>0</v>
          </cell>
          <cell r="AP69">
            <v>0</v>
          </cell>
          <cell r="AQ69">
            <v>0</v>
          </cell>
          <cell r="AR69">
            <v>320</v>
          </cell>
          <cell r="AS69" t="str">
            <v>06THEN</v>
          </cell>
          <cell r="AT69">
            <v>43312</v>
          </cell>
          <cell r="AU69">
            <v>0</v>
          </cell>
          <cell r="AV69" t="str">
            <v>Yes</v>
          </cell>
          <cell r="AW69">
            <v>0</v>
          </cell>
          <cell r="AX69">
            <v>0</v>
          </cell>
          <cell r="AY69" t="str">
            <v>A witty and inspirational memoir of the realities of being a single mum.</v>
          </cell>
          <cell r="AZ69">
            <v>2</v>
          </cell>
          <cell r="BA69">
            <v>12</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9781473648944</v>
          </cell>
          <cell r="AI70" t="str">
            <v>Faitheism</v>
          </cell>
          <cell r="AJ70" t="str">
            <v>Kandiah, Krish</v>
          </cell>
          <cell r="AK70">
            <v>37.99</v>
          </cell>
          <cell r="AL70" t="str">
            <v>TPB</v>
          </cell>
          <cell r="AM70" t="str">
            <v>B6</v>
          </cell>
          <cell r="AN70" t="str">
            <v>R</v>
          </cell>
          <cell r="AO70">
            <v>0</v>
          </cell>
          <cell r="AP70">
            <v>0</v>
          </cell>
          <cell r="AQ70">
            <v>0</v>
          </cell>
          <cell r="AR70">
            <v>256</v>
          </cell>
          <cell r="AS70" t="str">
            <v>02THSN</v>
          </cell>
          <cell r="AT70">
            <v>43291</v>
          </cell>
          <cell r="AU70">
            <v>0</v>
          </cell>
          <cell r="AV70" t="str">
            <v>Yes</v>
          </cell>
          <cell r="AW70" t="str">
            <v>HRCM</v>
          </cell>
          <cell r="AX70">
            <v>0</v>
          </cell>
          <cell r="AY70" t="str">
            <v>This passionate and challenging exploration of the Faith vs Atheism debate asks the biggest question of all: What if everything you think you know about fAiTHEISM is wrong?</v>
          </cell>
          <cell r="AZ70">
            <v>2</v>
          </cell>
          <cell r="BA70">
            <v>13</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9781472256935</v>
          </cell>
          <cell r="AI71" t="str">
            <v>Flight Risk</v>
          </cell>
          <cell r="AJ71" t="str">
            <v>Green, Stephanie</v>
          </cell>
          <cell r="AK71">
            <v>37.99</v>
          </cell>
          <cell r="AL71" t="str">
            <v>TPB</v>
          </cell>
          <cell r="AM71" t="str">
            <v>B6</v>
          </cell>
          <cell r="AN71" t="str">
            <v>R</v>
          </cell>
          <cell r="AO71">
            <v>0</v>
          </cell>
          <cell r="AP71">
            <v>0</v>
          </cell>
          <cell r="AQ71">
            <v>0</v>
          </cell>
          <cell r="AR71">
            <v>320</v>
          </cell>
          <cell r="AS71" t="str">
            <v>06THEF</v>
          </cell>
          <cell r="AT71">
            <v>43279</v>
          </cell>
          <cell r="AU71">
            <v>0</v>
          </cell>
          <cell r="AV71" t="str">
            <v>Yes</v>
          </cell>
          <cell r="AW71" t="str">
            <v>BGTA,BM</v>
          </cell>
          <cell r="AX71">
            <v>0</v>
          </cell>
          <cell r="AY71" t="str">
            <v>A candid insight into the exhilarating drama of life and work as one of Heathrow airport's on-site doctors.</v>
          </cell>
          <cell r="AZ71">
            <v>2</v>
          </cell>
          <cell r="BA71">
            <v>14</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9781631218910</v>
          </cell>
          <cell r="AI72" t="str">
            <v>Moon Washington</v>
          </cell>
          <cell r="AJ72" t="str">
            <v>Lombardi, Matthew</v>
          </cell>
          <cell r="AK72">
            <v>37.99</v>
          </cell>
          <cell r="AL72" t="str">
            <v>TPB</v>
          </cell>
          <cell r="AM72" t="str">
            <v>BO</v>
          </cell>
          <cell r="AN72" t="str">
            <v>Other</v>
          </cell>
          <cell r="AO72">
            <v>0</v>
          </cell>
          <cell r="AP72">
            <v>0</v>
          </cell>
          <cell r="AQ72">
            <v>0</v>
          </cell>
          <cell r="AR72">
            <v>480</v>
          </cell>
          <cell r="AS72" t="str">
            <v>30TLPO</v>
          </cell>
          <cell r="AT72">
            <v>43277</v>
          </cell>
          <cell r="AU72">
            <v>0</v>
          </cell>
          <cell r="AV72" t="str">
            <v>Yes</v>
          </cell>
          <cell r="AW72" t="str">
            <v>WT</v>
          </cell>
          <cell r="AX72">
            <v>0</v>
          </cell>
          <cell r="AY72" t="str">
            <v>&lt;b&gt;Discover what Washington locals love about their home state, from the best cup of coffee to the top hikes.&lt;/b&gt;</v>
          </cell>
          <cell r="AZ72">
            <v>2</v>
          </cell>
          <cell r="BA72">
            <v>15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9781408710746</v>
          </cell>
          <cell r="AI73" t="str">
            <v>Collaborative Advantage</v>
          </cell>
          <cell r="AJ73" t="str">
            <v>Skinner, Paul</v>
          </cell>
          <cell r="AK73">
            <v>37.99</v>
          </cell>
          <cell r="AL73" t="str">
            <v>TPB</v>
          </cell>
          <cell r="AM73" t="str">
            <v>B6</v>
          </cell>
          <cell r="AN73" t="str">
            <v>C</v>
          </cell>
          <cell r="AO73">
            <v>0</v>
          </cell>
          <cell r="AP73">
            <v>0</v>
          </cell>
          <cell r="AQ73">
            <v>0</v>
          </cell>
          <cell r="AR73">
            <v>192</v>
          </cell>
          <cell r="AS73" t="str">
            <v>12TLRO</v>
          </cell>
          <cell r="AT73">
            <v>43273</v>
          </cell>
          <cell r="AU73">
            <v>0</v>
          </cell>
          <cell r="AV73" t="str">
            <v>Yes</v>
          </cell>
          <cell r="AW73" t="str">
            <v>KJ</v>
          </cell>
          <cell r="AX73">
            <v>0</v>
          </cell>
          <cell r="AY73" t="str">
            <v>&lt;b&gt;Conventional competition-based approaches to strategy no longer work and  can actively prevent an organization from achieving its goals. This book proposes an alternative model, that of Collaborative Advantage, to drive a greater level of success that is better for you, better for your customers and better for society.&lt;/b&gt;</v>
          </cell>
          <cell r="AZ73">
            <v>2</v>
          </cell>
          <cell r="BA73">
            <v>16</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9781640495845</v>
          </cell>
          <cell r="AI74" t="str">
            <v>Moon Banff National Park</v>
          </cell>
          <cell r="AJ74" t="str">
            <v>Hempstead, Andrew</v>
          </cell>
          <cell r="AK74">
            <v>24.99</v>
          </cell>
          <cell r="AL74" t="str">
            <v>PB</v>
          </cell>
          <cell r="AM74" t="str">
            <v>BO</v>
          </cell>
          <cell r="AN74" t="str">
            <v>B+</v>
          </cell>
          <cell r="AO74">
            <v>0</v>
          </cell>
          <cell r="AP74">
            <v>0</v>
          </cell>
          <cell r="AQ74">
            <v>0</v>
          </cell>
          <cell r="AR74">
            <v>152</v>
          </cell>
          <cell r="AS74" t="str">
            <v>30TLPO</v>
          </cell>
          <cell r="AT74">
            <v>43277</v>
          </cell>
          <cell r="AU74">
            <v>0</v>
          </cell>
          <cell r="AV74" t="str">
            <v>Yes</v>
          </cell>
          <cell r="AW74" t="str">
            <v>WT,WTH</v>
          </cell>
          <cell r="AX74">
            <v>0</v>
          </cell>
          <cell r="AY74" t="str">
            <v>Moon Banff National Park guides visitors to the park's top attractions and beyond: glacial lakes, secluded hot springs, snow-capped mountain peaks, and untouched wilderness.</v>
          </cell>
          <cell r="AZ74">
            <v>2</v>
          </cell>
          <cell r="BA74">
            <v>17</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9781473671492</v>
          </cell>
          <cell r="AI75" t="str">
            <v>An Armful of Babies and a Cup of Tea</v>
          </cell>
          <cell r="AJ75" t="str">
            <v>Corbally, Molly</v>
          </cell>
          <cell r="AK75">
            <v>27.99</v>
          </cell>
          <cell r="AL75" t="str">
            <v>PB</v>
          </cell>
          <cell r="AM75" t="str">
            <v>B5</v>
          </cell>
          <cell r="AN75" t="str">
            <v>B</v>
          </cell>
          <cell r="AO75">
            <v>0</v>
          </cell>
          <cell r="AP75">
            <v>0</v>
          </cell>
          <cell r="AQ75">
            <v>0</v>
          </cell>
          <cell r="AR75">
            <v>336</v>
          </cell>
          <cell r="AS75" t="str">
            <v>02PHOD</v>
          </cell>
          <cell r="AT75">
            <v>43293</v>
          </cell>
          <cell r="AU75">
            <v>0</v>
          </cell>
          <cell r="AV75" t="str">
            <v>Yes</v>
          </cell>
          <cell r="AW75" t="str">
            <v>BM</v>
          </cell>
          <cell r="AX75">
            <v>0</v>
          </cell>
          <cell r="AY75" t="str">
            <v>&lt;b&gt;For fans of Call the Midwife - a warm-hearted memoir of a young district health visitor in the Midlands in the early years of the NHS, from the 1940s to the 1970s.&lt;/b&gt;</v>
          </cell>
          <cell r="AZ75">
            <v>2</v>
          </cell>
          <cell r="BA75">
            <v>18</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9781474605359</v>
          </cell>
          <cell r="AI76" t="str">
            <v>The Favourite</v>
          </cell>
          <cell r="AJ76" t="str">
            <v>Field, Ophelia</v>
          </cell>
          <cell r="AK76">
            <v>27.99</v>
          </cell>
          <cell r="AL76" t="str">
            <v>PB</v>
          </cell>
          <cell r="AM76" t="str">
            <v>B5</v>
          </cell>
          <cell r="AN76" t="str">
            <v>B</v>
          </cell>
          <cell r="AO76">
            <v>0</v>
          </cell>
          <cell r="AP76">
            <v>0</v>
          </cell>
          <cell r="AQ76">
            <v>0</v>
          </cell>
          <cell r="AR76">
            <v>496</v>
          </cell>
          <cell r="AS76" t="str">
            <v>10PWNN</v>
          </cell>
          <cell r="AT76">
            <v>43277</v>
          </cell>
          <cell r="AU76">
            <v>0</v>
          </cell>
          <cell r="AV76" t="str">
            <v>Yes</v>
          </cell>
          <cell r="AW76" t="str">
            <v>1DBK,BGH,HBLL</v>
          </cell>
          <cell r="AX76">
            <v>0</v>
          </cell>
          <cell r="AY76" t="str">
            <v>&lt;b&gt;A new and updated edition of Ophelia Field's acclaimed biography of Sarah Churchill, first Duchess of Marlborough (1660-1744).&lt;/b&gt;</v>
          </cell>
          <cell r="AZ76">
            <v>2</v>
          </cell>
          <cell r="BA76">
            <v>19</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9781474603485</v>
          </cell>
          <cell r="AI77" t="str">
            <v>Watling Street</v>
          </cell>
          <cell r="AJ77" t="str">
            <v>Higgs, John</v>
          </cell>
          <cell r="AK77">
            <v>27.99</v>
          </cell>
          <cell r="AL77" t="str">
            <v>PB</v>
          </cell>
          <cell r="AM77" t="str">
            <v>B5</v>
          </cell>
          <cell r="AN77" t="str">
            <v>B</v>
          </cell>
          <cell r="AO77">
            <v>0</v>
          </cell>
          <cell r="AP77">
            <v>0</v>
          </cell>
          <cell r="AQ77">
            <v>0</v>
          </cell>
          <cell r="AR77">
            <v>384</v>
          </cell>
          <cell r="AS77" t="str">
            <v>10PWNN</v>
          </cell>
          <cell r="AT77">
            <v>43293</v>
          </cell>
          <cell r="AU77">
            <v>0</v>
          </cell>
          <cell r="AV77" t="str">
            <v>Yes</v>
          </cell>
          <cell r="AW77" t="str">
            <v>1DBK,HBTB,WTL</v>
          </cell>
          <cell r="AX77">
            <v>0</v>
          </cell>
          <cell r="AY77" t="str">
            <v>A journey along one of Britain's oldest roads, from Dover to Anglesey, in search of the hidden history that makes us who we are today.</v>
          </cell>
          <cell r="AZ77">
            <v>2</v>
          </cell>
          <cell r="BA77">
            <v>20</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9781474605205</v>
          </cell>
          <cell r="AI78" t="str">
            <v>Get Me the Urgent Biscuits</v>
          </cell>
          <cell r="AJ78" t="str">
            <v>Slight, Sweetpea</v>
          </cell>
          <cell r="AK78">
            <v>27.99</v>
          </cell>
          <cell r="AL78" t="str">
            <v>PB</v>
          </cell>
          <cell r="AM78" t="str">
            <v>B5</v>
          </cell>
          <cell r="AN78" t="str">
            <v>B</v>
          </cell>
          <cell r="AO78">
            <v>0</v>
          </cell>
          <cell r="AP78">
            <v>0</v>
          </cell>
          <cell r="AQ78">
            <v>0</v>
          </cell>
          <cell r="AR78">
            <v>256</v>
          </cell>
          <cell r="AS78" t="str">
            <v>10PWNN</v>
          </cell>
          <cell r="AT78">
            <v>43293</v>
          </cell>
          <cell r="AU78">
            <v>0</v>
          </cell>
          <cell r="AV78" t="str">
            <v>Yes</v>
          </cell>
          <cell r="AW78" t="str">
            <v>ANF,BGFA,BM</v>
          </cell>
          <cell r="AX78">
            <v>0</v>
          </cell>
          <cell r="AY78" t="str">
            <v>The dazzling coming-of-age memoir of a young woman's apprenticeship to a maverick West End theatre producer.</v>
          </cell>
          <cell r="AZ78">
            <v>2</v>
          </cell>
          <cell r="BA78">
            <v>21</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9781631218866</v>
          </cell>
          <cell r="AI79" t="str">
            <v>Moon Olympic Peninsula (2nd ed)</v>
          </cell>
          <cell r="AJ79" t="str">
            <v>Burlingame, Jeff</v>
          </cell>
          <cell r="AK79">
            <v>29.99</v>
          </cell>
          <cell r="AL79" t="str">
            <v>PB</v>
          </cell>
          <cell r="AM79" t="str">
            <v>BO</v>
          </cell>
          <cell r="AN79" t="str">
            <v>B</v>
          </cell>
          <cell r="AO79">
            <v>0</v>
          </cell>
          <cell r="AP79">
            <v>0</v>
          </cell>
          <cell r="AQ79">
            <v>0</v>
          </cell>
          <cell r="AR79">
            <v>250</v>
          </cell>
          <cell r="AS79" t="str">
            <v>30TLPO</v>
          </cell>
          <cell r="AT79">
            <v>43277</v>
          </cell>
          <cell r="AU79">
            <v>0</v>
          </cell>
          <cell r="AV79" t="str">
            <v>Yes</v>
          </cell>
          <cell r="AW79" t="str">
            <v>WT</v>
          </cell>
          <cell r="AX79">
            <v>0</v>
          </cell>
          <cell r="AY79" t="str">
            <v>&lt;b&gt;Whether you're touring the charming small towns, exploring the coast, or getting lost in nature, Jeff Burlingame provides expert tips and local insight in &lt;i&gt;Moon Olympic Peninsula&lt;/i&gt;&lt;/b&gt;</v>
          </cell>
          <cell r="AZ79">
            <v>2</v>
          </cell>
          <cell r="BA79">
            <v>22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9781473656239</v>
          </cell>
          <cell r="AI80" t="str">
            <v>A Force for Justice</v>
          </cell>
          <cell r="AJ80" t="str">
            <v>Clifford, Michael</v>
          </cell>
          <cell r="AK80">
            <v>29.99</v>
          </cell>
          <cell r="AL80" t="str">
            <v>PB</v>
          </cell>
          <cell r="AM80" t="str">
            <v>BO</v>
          </cell>
          <cell r="AN80" t="str">
            <v>B</v>
          </cell>
          <cell r="AO80">
            <v>0</v>
          </cell>
          <cell r="AP80">
            <v>0</v>
          </cell>
          <cell r="AQ80">
            <v>0</v>
          </cell>
          <cell r="AR80">
            <v>320</v>
          </cell>
          <cell r="AS80" t="str">
            <v>12TLHI</v>
          </cell>
          <cell r="AT80">
            <v>43286</v>
          </cell>
          <cell r="AU80">
            <v>0</v>
          </cell>
          <cell r="AV80" t="str">
            <v>Yes</v>
          </cell>
          <cell r="AW80" t="str">
            <v>1DBR,BG,JKSW1</v>
          </cell>
          <cell r="AX80">
            <v>0</v>
          </cell>
          <cell r="AY80" t="str">
            <v>&lt;i&gt;A Force For Justice&lt;/i&gt; reveals the story behind the scenes, of one man struggling to survive in the most challenging of circumstances. It is a dramatic account of a garda sergeant's journey from a rural outpost into the heart of the Irish political and legal system.</v>
          </cell>
          <cell r="AZ80">
            <v>2</v>
          </cell>
          <cell r="BA80">
            <v>23</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9780349140391</v>
          </cell>
          <cell r="AI81" t="str">
            <v>Connie</v>
          </cell>
          <cell r="AJ81" t="str">
            <v>Pearson, Harry</v>
          </cell>
          <cell r="AK81">
            <v>29.99</v>
          </cell>
          <cell r="AL81" t="str">
            <v>PB</v>
          </cell>
          <cell r="AM81" t="str">
            <v>B5</v>
          </cell>
          <cell r="AN81" t="str">
            <v>B</v>
          </cell>
          <cell r="AO81">
            <v>0</v>
          </cell>
          <cell r="AP81">
            <v>0</v>
          </cell>
          <cell r="AQ81">
            <v>0</v>
          </cell>
          <cell r="AR81">
            <v>368</v>
          </cell>
          <cell r="AS81" t="str">
            <v>12PLAB</v>
          </cell>
          <cell r="AT81">
            <v>43286</v>
          </cell>
          <cell r="AU81">
            <v>0</v>
          </cell>
          <cell r="AV81" t="str">
            <v>Yes</v>
          </cell>
          <cell r="AW81" t="str">
            <v>WS</v>
          </cell>
          <cell r="AX81">
            <v>0</v>
          </cell>
          <cell r="AY81" t="str">
            <v>A masterful biography of one of the biggest personalities in cricketing history, from the author of &lt;i&gt;The Trundlers&lt;/i&gt; and &lt;i&gt;Slipless in Settle&lt;/i&gt;.</v>
          </cell>
          <cell r="AZ81">
            <v>2</v>
          </cell>
          <cell r="BA81">
            <v>24</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9781631217432</v>
          </cell>
          <cell r="AI82" t="str">
            <v>Moon Acadia National Park (5th ed)</v>
          </cell>
          <cell r="AJ82" t="str">
            <v>Nangle, Hilary</v>
          </cell>
          <cell r="AK82">
            <v>34.99</v>
          </cell>
          <cell r="AL82" t="str">
            <v>PB</v>
          </cell>
          <cell r="AM82" t="str">
            <v>BO</v>
          </cell>
          <cell r="AN82" t="str">
            <v>B+</v>
          </cell>
          <cell r="AO82">
            <v>0</v>
          </cell>
          <cell r="AP82">
            <v>0</v>
          </cell>
          <cell r="AQ82">
            <v>0</v>
          </cell>
          <cell r="AR82">
            <v>315</v>
          </cell>
          <cell r="AS82" t="str">
            <v>30TLPO</v>
          </cell>
          <cell r="AT82">
            <v>43277</v>
          </cell>
          <cell r="AU82">
            <v>0</v>
          </cell>
          <cell r="AV82" t="str">
            <v>Yes</v>
          </cell>
          <cell r="AW82" t="str">
            <v>WT,WTH</v>
          </cell>
          <cell r="AX82">
            <v>0</v>
          </cell>
          <cell r="AY82" t="str">
            <v>Maine local Hilary Nangle guides you to the best of Acadia. Hike rugged granite peaks, bike charming carriage roads, and bask in the park's remote, wild beauty with Moon Acadia National Park.</v>
          </cell>
          <cell r="AZ82">
            <v>2</v>
          </cell>
          <cell r="BA82">
            <v>25</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9781474608237</v>
          </cell>
          <cell r="AI83" t="str">
            <v>Hometown Tales: Lancashire</v>
          </cell>
          <cell r="AJ83" t="str">
            <v>Ashworth, Jenn,Webster, Benjamin</v>
          </cell>
          <cell r="AK83">
            <v>27.99</v>
          </cell>
          <cell r="AL83" t="str">
            <v>HB</v>
          </cell>
          <cell r="AM83" t="str">
            <v>B4</v>
          </cell>
          <cell r="AN83" t="str">
            <v>B</v>
          </cell>
          <cell r="AO83">
            <v>0</v>
          </cell>
          <cell r="AP83">
            <v>0</v>
          </cell>
          <cell r="AQ83">
            <v>0</v>
          </cell>
          <cell r="AR83">
            <v>160</v>
          </cell>
          <cell r="AS83" t="str">
            <v>10PWNN</v>
          </cell>
          <cell r="AT83">
            <v>43277</v>
          </cell>
          <cell r="AU83">
            <v>0</v>
          </cell>
          <cell r="AV83" t="str">
            <v>Yes</v>
          </cell>
          <cell r="AW83" t="str">
            <v>BM,WQ,WTL</v>
          </cell>
          <cell r="AX83">
            <v>0</v>
          </cell>
          <cell r="AY83" t="str">
            <v>&lt;b&gt;&lt;i&gt;Hometown Tales: Celebrating regional voices &lt;/i&gt;
 Two powerful pieces of fiction set in Preston and Manchester&lt;/b&gt;</v>
          </cell>
          <cell r="AZ83">
            <v>2</v>
          </cell>
          <cell r="BA83">
            <v>26</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9781474608695</v>
          </cell>
          <cell r="AI84" t="str">
            <v>Hometown Tales: South Coast</v>
          </cell>
          <cell r="AJ84" t="str">
            <v>Cairney, Gemma,Upton, Judy</v>
          </cell>
          <cell r="AK84">
            <v>27.99</v>
          </cell>
          <cell r="AL84" t="str">
            <v>HB</v>
          </cell>
          <cell r="AM84" t="str">
            <v>B4</v>
          </cell>
          <cell r="AN84" t="str">
            <v>B</v>
          </cell>
          <cell r="AO84">
            <v>0</v>
          </cell>
          <cell r="AP84">
            <v>0</v>
          </cell>
          <cell r="AQ84">
            <v>0</v>
          </cell>
          <cell r="AR84">
            <v>160</v>
          </cell>
          <cell r="AS84" t="str">
            <v>10PWNN</v>
          </cell>
          <cell r="AT84">
            <v>43277</v>
          </cell>
          <cell r="AU84">
            <v>0</v>
          </cell>
          <cell r="AV84" t="str">
            <v>Yes</v>
          </cell>
          <cell r="AW84" t="str">
            <v>BM,WQ,WTL</v>
          </cell>
          <cell r="AX84">
            <v>0</v>
          </cell>
          <cell r="AY84" t="str">
            <v>&lt;b&gt;&lt;i&gt;Hometown Tales: Celebrating regional voices &lt;/i&gt;
 Two remarkable tales of life in the South Coast of England &lt;/b&gt;</v>
          </cell>
          <cell r="AZ84">
            <v>2</v>
          </cell>
          <cell r="BA84">
            <v>27</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9781474608718</v>
          </cell>
          <cell r="AI85" t="str">
            <v>Hometown Tales: Wales</v>
          </cell>
          <cell r="AJ85" t="str">
            <v>Keevil, Tyler,Gramich, Eluned</v>
          </cell>
          <cell r="AK85">
            <v>27.99</v>
          </cell>
          <cell r="AL85" t="str">
            <v>HB</v>
          </cell>
          <cell r="AM85" t="str">
            <v>B5</v>
          </cell>
          <cell r="AN85" t="str">
            <v>B</v>
          </cell>
          <cell r="AO85">
            <v>0</v>
          </cell>
          <cell r="AP85">
            <v>0</v>
          </cell>
          <cell r="AQ85">
            <v>0</v>
          </cell>
          <cell r="AR85">
            <v>160</v>
          </cell>
          <cell r="AS85" t="str">
            <v>10PWNN</v>
          </cell>
          <cell r="AT85">
            <v>43277</v>
          </cell>
          <cell r="AU85">
            <v>0</v>
          </cell>
          <cell r="AV85" t="str">
            <v>Yes</v>
          </cell>
          <cell r="AW85" t="str">
            <v>BM,WQ,WTL</v>
          </cell>
          <cell r="AX85">
            <v>0</v>
          </cell>
          <cell r="AY85" t="str">
            <v>&lt;b&gt;&lt;i&gt;Hometown Tales: Celebrating regional voices &lt;/i&gt;
 Two remarkable tales of life in Wales  &lt;/b&gt;</v>
          </cell>
          <cell r="AZ85">
            <v>2</v>
          </cell>
          <cell r="BA85">
            <v>28</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9781474605946</v>
          </cell>
          <cell r="AI86" t="str">
            <v>Hometown Tales: Birmingham</v>
          </cell>
          <cell r="AJ86" t="str">
            <v>Whatton, Maria,Lee, Stewart</v>
          </cell>
          <cell r="AK86">
            <v>27.99</v>
          </cell>
          <cell r="AL86" t="str">
            <v>HB</v>
          </cell>
          <cell r="AM86" t="str">
            <v>B4</v>
          </cell>
          <cell r="AN86" t="str">
            <v>B</v>
          </cell>
          <cell r="AO86">
            <v>0</v>
          </cell>
          <cell r="AP86">
            <v>0</v>
          </cell>
          <cell r="AQ86">
            <v>0</v>
          </cell>
          <cell r="AR86">
            <v>160</v>
          </cell>
          <cell r="AS86" t="str">
            <v>10PWNN</v>
          </cell>
          <cell r="AT86">
            <v>43277</v>
          </cell>
          <cell r="AU86">
            <v>0</v>
          </cell>
          <cell r="AV86" t="str">
            <v>Yes</v>
          </cell>
          <cell r="AW86" t="str">
            <v>BM,WQ,WTL</v>
          </cell>
          <cell r="AX86">
            <v>0</v>
          </cell>
          <cell r="AY86" t="str">
            <v>&lt;b&gt;&lt;i&gt;Hometown Tales: Celebrating regional voices &lt;/i&gt;&lt;/b&gt;
&lt;b&gt; Two arresting tales of life in Birmingham  &lt;/b&gt;</v>
          </cell>
          <cell r="AZ86">
            <v>2</v>
          </cell>
          <cell r="BA86">
            <v>29</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9781474606004</v>
          </cell>
          <cell r="AI87" t="str">
            <v>Hometown Tales: Glasgow</v>
          </cell>
          <cell r="AJ87" t="str">
            <v>Logan, Kirsty,McQuade, Paul</v>
          </cell>
          <cell r="AK87">
            <v>27.99</v>
          </cell>
          <cell r="AL87" t="str">
            <v>HB</v>
          </cell>
          <cell r="AM87" t="str">
            <v>B4</v>
          </cell>
          <cell r="AN87" t="str">
            <v>B</v>
          </cell>
          <cell r="AO87">
            <v>0</v>
          </cell>
          <cell r="AP87">
            <v>0</v>
          </cell>
          <cell r="AQ87">
            <v>0</v>
          </cell>
          <cell r="AR87">
            <v>160</v>
          </cell>
          <cell r="AS87" t="str">
            <v>10PWNN</v>
          </cell>
          <cell r="AT87">
            <v>43277</v>
          </cell>
          <cell r="AU87">
            <v>0</v>
          </cell>
          <cell r="AV87" t="str">
            <v>Yes</v>
          </cell>
          <cell r="AW87" t="str">
            <v>BM,WQ,WTL</v>
          </cell>
          <cell r="AX87">
            <v>0</v>
          </cell>
          <cell r="AY87" t="str">
            <v>&lt;b&gt;&lt;i&gt;Hometown Tales: Celebrating regional voices &lt;/i&gt;
&lt;/b&gt;&lt;b&gt;Two intimate and compelling accounts of life in Glasgow &lt;/b&gt;</v>
          </cell>
          <cell r="AZ87">
            <v>2</v>
          </cell>
          <cell r="BA87">
            <v>30</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9781474608817</v>
          </cell>
          <cell r="AI88" t="str">
            <v>Hometown Tales: Highlands and Hebrides</v>
          </cell>
          <cell r="AJ88" t="str">
            <v>MacIntyre, Colin,MacAskill, Ellen</v>
          </cell>
          <cell r="AK88">
            <v>27.99</v>
          </cell>
          <cell r="AL88" t="str">
            <v>HB</v>
          </cell>
          <cell r="AM88" t="str">
            <v>B4</v>
          </cell>
          <cell r="AN88" t="str">
            <v>B</v>
          </cell>
          <cell r="AO88">
            <v>0</v>
          </cell>
          <cell r="AP88">
            <v>0</v>
          </cell>
          <cell r="AQ88">
            <v>0</v>
          </cell>
          <cell r="AR88">
            <v>160</v>
          </cell>
          <cell r="AS88" t="str">
            <v>10PWNN</v>
          </cell>
          <cell r="AT88">
            <v>43277</v>
          </cell>
          <cell r="AU88">
            <v>0</v>
          </cell>
          <cell r="AV88" t="str">
            <v>Yes</v>
          </cell>
          <cell r="AW88" t="str">
            <v>BM,WQ,WTL</v>
          </cell>
          <cell r="AX88">
            <v>0</v>
          </cell>
          <cell r="AY88" t="str">
            <v>&lt;b&gt;&lt;i&gt;Hometown Tales: Celebrating regional voices&lt;/i&gt;&lt;/b&gt;
&lt;b&gt;&lt;i&gt;&lt;/i&gt;&lt;/b&gt;&lt;b&gt;&lt;b&gt;A compelling fiction set in the Scottish Highlands and a &lt;/b&gt;memoir of growing up in the Hebrides  
&lt;/b&gt;</v>
          </cell>
          <cell r="AZ88">
            <v>2</v>
          </cell>
          <cell r="BA88">
            <v>31</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9781474606127</v>
          </cell>
          <cell r="AI89" t="str">
            <v>Hometown Tales: Yorkshire</v>
          </cell>
          <cell r="AJ89" t="str">
            <v>Rentzenbrink, Cathy,Hennison, Victoria</v>
          </cell>
          <cell r="AK89">
            <v>27.99</v>
          </cell>
          <cell r="AL89" t="str">
            <v>HB</v>
          </cell>
          <cell r="AM89" t="str">
            <v>B4</v>
          </cell>
          <cell r="AN89" t="str">
            <v>B</v>
          </cell>
          <cell r="AO89">
            <v>0</v>
          </cell>
          <cell r="AP89">
            <v>0</v>
          </cell>
          <cell r="AQ89">
            <v>0</v>
          </cell>
          <cell r="AR89">
            <v>160</v>
          </cell>
          <cell r="AS89" t="str">
            <v>10PWNN</v>
          </cell>
          <cell r="AT89">
            <v>43277</v>
          </cell>
          <cell r="AU89">
            <v>0</v>
          </cell>
          <cell r="AV89" t="str">
            <v>Yes</v>
          </cell>
          <cell r="AW89" t="str">
            <v>BM,WQ,WTL</v>
          </cell>
          <cell r="AX89">
            <v>0</v>
          </cell>
          <cell r="AY89" t="str">
            <v>&lt;b&gt;&lt;i&gt;Hometown Tales: Celebrating regional voices &lt;/i&gt;
Two remarkable and moving tales about life in Yorkshire 
&lt;/b&gt;</v>
          </cell>
          <cell r="AZ89">
            <v>2</v>
          </cell>
          <cell r="BA89">
            <v>32</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9781474608039</v>
          </cell>
          <cell r="AI90" t="str">
            <v>Hometown Tales: Midlands</v>
          </cell>
          <cell r="AJ90" t="str">
            <v>Young, Kerry,Sanderson, Carolyn</v>
          </cell>
          <cell r="AK90">
            <v>27.99</v>
          </cell>
          <cell r="AL90" t="str">
            <v>HB</v>
          </cell>
          <cell r="AM90" t="str">
            <v>B4</v>
          </cell>
          <cell r="AN90" t="str">
            <v>B</v>
          </cell>
          <cell r="AO90">
            <v>0</v>
          </cell>
          <cell r="AP90">
            <v>0</v>
          </cell>
          <cell r="AQ90">
            <v>0</v>
          </cell>
          <cell r="AR90">
            <v>160</v>
          </cell>
          <cell r="AS90" t="str">
            <v>10PWNN</v>
          </cell>
          <cell r="AT90">
            <v>43277</v>
          </cell>
          <cell r="AU90">
            <v>0</v>
          </cell>
          <cell r="AV90" t="str">
            <v>Yes</v>
          </cell>
          <cell r="AW90" t="str">
            <v>BM,WQ,WTL</v>
          </cell>
          <cell r="AX90">
            <v>0</v>
          </cell>
          <cell r="AY90" t="str">
            <v>&lt;b&gt;&lt;i&gt;Hometown Tales: Celebrating regional voices &lt;/i&gt;
 Two compelling pieces of coming-of-age fiction set in the Midlands&lt;/b&gt;</v>
          </cell>
          <cell r="AZ90">
            <v>2</v>
          </cell>
          <cell r="BA90">
            <v>33</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9781473686380</v>
          </cell>
          <cell r="AI91" t="str">
            <v>The Girl De-Construction Project</v>
          </cell>
          <cell r="AJ91" t="str">
            <v>Gardner, Rachel</v>
          </cell>
          <cell r="AK91">
            <v>29.99</v>
          </cell>
          <cell r="AL91" t="str">
            <v>HB</v>
          </cell>
          <cell r="AM91" t="str">
            <v>B5</v>
          </cell>
          <cell r="AN91" t="str">
            <v>B</v>
          </cell>
          <cell r="AO91">
            <v>0</v>
          </cell>
          <cell r="AP91">
            <v>0</v>
          </cell>
          <cell r="AQ91">
            <v>0</v>
          </cell>
          <cell r="AR91">
            <v>224</v>
          </cell>
          <cell r="AS91" t="str">
            <v>02PHOD</v>
          </cell>
          <cell r="AT91">
            <v>43293</v>
          </cell>
          <cell r="AU91">
            <v>0</v>
          </cell>
          <cell r="AV91" t="str">
            <v>Yes</v>
          </cell>
          <cell r="AW91" t="str">
            <v>HRCV</v>
          </cell>
          <cell r="AX91">
            <v>0</v>
          </cell>
          <cell r="AY91" t="str">
            <v>Bestselling author Rachel Gardner takes a sledgehammer to the two-dimensional ideas that pop up in the church and the wider world around being young and being female.</v>
          </cell>
          <cell r="AZ91">
            <v>2</v>
          </cell>
          <cell r="BA91">
            <v>34</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9781472234025</v>
          </cell>
          <cell r="AI92" t="str">
            <v>Eat, Drink, Run.</v>
          </cell>
          <cell r="AJ92" t="str">
            <v>Gordon, Bryony</v>
          </cell>
          <cell r="AK92">
            <v>37.99</v>
          </cell>
          <cell r="AL92" t="str">
            <v>HB</v>
          </cell>
          <cell r="AM92" t="str">
            <v>B6</v>
          </cell>
          <cell r="AN92" t="str">
            <v>D</v>
          </cell>
          <cell r="AO92">
            <v>0</v>
          </cell>
          <cell r="AP92">
            <v>0</v>
          </cell>
          <cell r="AQ92">
            <v>0</v>
          </cell>
          <cell r="AR92">
            <v>256</v>
          </cell>
          <cell r="AS92" t="str">
            <v>06THEN</v>
          </cell>
          <cell r="AT92">
            <v>43249</v>
          </cell>
          <cell r="AU92">
            <v>0</v>
          </cell>
          <cell r="AV92" t="str">
            <v>Yes</v>
          </cell>
          <cell r="AW92" t="str">
            <v>BM</v>
          </cell>
          <cell r="AX92">
            <v>0</v>
          </cell>
          <cell r="AY92" t="str">
            <v>The new hilarious and inspirational memoir from &lt;i&gt;Sunday Times&lt;/i&gt; no1 bestselling author Bryony Gordon.</v>
          </cell>
          <cell r="AZ92">
            <v>2</v>
          </cell>
          <cell r="BA92">
            <v>35</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9780316503778</v>
          </cell>
          <cell r="AI93" t="str">
            <v>I'm Just Happy to Be Here</v>
          </cell>
          <cell r="AJ93" t="str">
            <v>Hanchett, Janelle</v>
          </cell>
          <cell r="AK93">
            <v>39.99</v>
          </cell>
          <cell r="AL93" t="str">
            <v>HB</v>
          </cell>
          <cell r="AM93" t="str">
            <v>BB</v>
          </cell>
          <cell r="AN93" t="str">
            <v>D</v>
          </cell>
          <cell r="AO93">
            <v>0</v>
          </cell>
          <cell r="AP93">
            <v>0</v>
          </cell>
          <cell r="AQ93">
            <v>0</v>
          </cell>
          <cell r="AR93">
            <v>288</v>
          </cell>
          <cell r="AS93" t="str">
            <v>30TLGC</v>
          </cell>
          <cell r="AT93">
            <v>43277</v>
          </cell>
          <cell r="AU93">
            <v>0</v>
          </cell>
          <cell r="AV93" t="str">
            <v>Yes</v>
          </cell>
          <cell r="AW93" t="str">
            <v>BM</v>
          </cell>
          <cell r="AX93">
            <v>0</v>
          </cell>
          <cell r="AY93" t="str">
            <v>From the creator of the blog "Renegade Mothering," Janelle Hanchett's forthright, darkly funny, and ultimately empowering memoir chronicling her tumultuous journey from young motherhood to abysmal addiction and a recovery she never imagined possible.</v>
          </cell>
          <cell r="AZ93">
            <v>2</v>
          </cell>
          <cell r="BA93">
            <v>36</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9781368021456</v>
          </cell>
          <cell r="AI94" t="str">
            <v>Keeping Up With the Johnsons</v>
          </cell>
          <cell r="AJ94" t="str">
            <v>Johnson, Rainbow</v>
          </cell>
          <cell r="AK94">
            <v>39.99</v>
          </cell>
          <cell r="AL94" t="str">
            <v>HB</v>
          </cell>
          <cell r="AM94" t="str">
            <v>BB</v>
          </cell>
          <cell r="AN94" t="str">
            <v>Other</v>
          </cell>
          <cell r="AO94">
            <v>0</v>
          </cell>
          <cell r="AP94">
            <v>0</v>
          </cell>
          <cell r="AQ94">
            <v>0</v>
          </cell>
          <cell r="AR94">
            <v>0</v>
          </cell>
          <cell r="AS94" t="str">
            <v>12TLHA</v>
          </cell>
          <cell r="AT94">
            <v>43277</v>
          </cell>
          <cell r="AU94">
            <v>0</v>
          </cell>
          <cell r="AV94" t="str">
            <v>Yes</v>
          </cell>
          <cell r="AW94" t="str">
            <v>ASZB</v>
          </cell>
          <cell r="AX94">
            <v>0</v>
          </cell>
          <cell r="AY94">
            <v>0</v>
          </cell>
          <cell r="AZ94">
            <v>2</v>
          </cell>
          <cell r="BA94">
            <v>37</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9780762491445</v>
          </cell>
          <cell r="AI95" t="str">
            <v>Tin Can Homestead</v>
          </cell>
          <cell r="AJ95" t="str">
            <v>Lawyer, Natasha,Bashaw, Brett</v>
          </cell>
          <cell r="AK95">
            <v>39.99</v>
          </cell>
          <cell r="AL95" t="str">
            <v>HB</v>
          </cell>
          <cell r="AM95" t="str">
            <v>BB</v>
          </cell>
          <cell r="AN95" t="str">
            <v>Other</v>
          </cell>
          <cell r="AO95">
            <v>0</v>
          </cell>
          <cell r="AP95">
            <v>0</v>
          </cell>
          <cell r="AQ95">
            <v>0</v>
          </cell>
          <cell r="AR95">
            <v>288</v>
          </cell>
          <cell r="AS95" t="str">
            <v>30TLRP</v>
          </cell>
          <cell r="AT95">
            <v>43277</v>
          </cell>
          <cell r="AU95">
            <v>0</v>
          </cell>
          <cell r="AV95" t="str">
            <v>Yes</v>
          </cell>
          <cell r="AW95" t="str">
            <v>AMKD</v>
          </cell>
          <cell r="AX95">
            <v>0</v>
          </cell>
          <cell r="AY95" t="str">
            <v>Part practical how-to, part lushly illustrated design inspiration, &lt;i&gt;Tin Can Homestead&lt;/i&gt; follows the story of one couple as they build themselves a new life in an old Airstream trailer.</v>
          </cell>
          <cell r="AZ95">
            <v>2</v>
          </cell>
          <cell r="BA95">
            <v>38</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9781602865648</v>
          </cell>
          <cell r="AI96" t="str">
            <v>Life After Darkness</v>
          </cell>
          <cell r="AJ96" t="str">
            <v>Knight, Michelle</v>
          </cell>
          <cell r="AK96">
            <v>39.99</v>
          </cell>
          <cell r="AL96" t="str">
            <v>HB</v>
          </cell>
          <cell r="AM96" t="str">
            <v>BB</v>
          </cell>
          <cell r="AN96" t="str">
            <v>R</v>
          </cell>
          <cell r="AO96">
            <v>0</v>
          </cell>
          <cell r="AP96">
            <v>0</v>
          </cell>
          <cell r="AQ96">
            <v>0</v>
          </cell>
          <cell r="AR96">
            <v>256</v>
          </cell>
          <cell r="AS96" t="str">
            <v>30TLGC</v>
          </cell>
          <cell r="AT96">
            <v>43277</v>
          </cell>
          <cell r="AU96">
            <v>0</v>
          </cell>
          <cell r="AV96" t="str">
            <v>Yes</v>
          </cell>
          <cell r="AW96" t="str">
            <v>BGA,VS</v>
          </cell>
          <cell r="AX96">
            <v>0</v>
          </cell>
          <cell r="AY96" t="str">
            <v>From Michelle Knight-Cleveland kidnapping survivor and #1 NYT bestselling author of Finding Me-comes an inspirational book about healing and resilience, to be published on the five-year anniversary of her escape from Ariel Castro, who held her, Gina DeJesus, and Amanda Berry captive for over a decade.</v>
          </cell>
          <cell r="AZ96">
            <v>2</v>
          </cell>
          <cell r="BA96">
            <v>39</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9780316393843</v>
          </cell>
          <cell r="AI97" t="str">
            <v>And Now We Have Everything</v>
          </cell>
          <cell r="AJ97" t="str">
            <v>O'Connell, Meaghan</v>
          </cell>
          <cell r="AK97">
            <v>39.99</v>
          </cell>
          <cell r="AL97" t="str">
            <v>HB</v>
          </cell>
          <cell r="AM97" t="str">
            <v>BB</v>
          </cell>
          <cell r="AN97" t="str">
            <v>D</v>
          </cell>
          <cell r="AO97">
            <v>0</v>
          </cell>
          <cell r="AP97">
            <v>0</v>
          </cell>
          <cell r="AQ97">
            <v>0</v>
          </cell>
          <cell r="AR97">
            <v>272</v>
          </cell>
          <cell r="AS97" t="str">
            <v>30TLUS</v>
          </cell>
          <cell r="AT97">
            <v>43263</v>
          </cell>
          <cell r="AU97">
            <v>0</v>
          </cell>
          <cell r="AV97" t="str">
            <v>Yes</v>
          </cell>
          <cell r="AW97" t="str">
            <v>BGA,VFX</v>
          </cell>
          <cell r="AX97">
            <v>0</v>
          </cell>
          <cell r="AY97" t="str">
            <v>&lt;b&gt;&lt;i&gt;Operating Instructions&lt;/i&gt;&lt;/b&gt;&lt;b&gt; for the Millennial set: a fiercely honest account of becoming a mother before you're "ready." 
&lt;/b&gt;</v>
          </cell>
          <cell r="AZ97">
            <v>2</v>
          </cell>
          <cell r="BA97">
            <v>40</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9781472257895</v>
          </cell>
          <cell r="AI98" t="str">
            <v>Confessions of a Single Mum</v>
          </cell>
          <cell r="AJ98" t="str">
            <v>Nickell, Amy</v>
          </cell>
          <cell r="AK98">
            <v>44.99</v>
          </cell>
          <cell r="AL98" t="str">
            <v>HB</v>
          </cell>
          <cell r="AM98" t="str">
            <v>BB</v>
          </cell>
          <cell r="AN98" t="str">
            <v>R</v>
          </cell>
          <cell r="AO98">
            <v>0</v>
          </cell>
          <cell r="AP98">
            <v>0</v>
          </cell>
          <cell r="AQ98">
            <v>0</v>
          </cell>
          <cell r="AR98">
            <v>320</v>
          </cell>
          <cell r="AS98" t="str">
            <v>06THEN</v>
          </cell>
          <cell r="AT98">
            <v>43293</v>
          </cell>
          <cell r="AU98">
            <v>0</v>
          </cell>
          <cell r="AV98" t="str">
            <v>Yes</v>
          </cell>
          <cell r="AW98">
            <v>0</v>
          </cell>
          <cell r="AX98">
            <v>0</v>
          </cell>
          <cell r="AY98" t="str">
            <v>A witty and inspirational memoir of the realities of being a single mum.</v>
          </cell>
          <cell r="AZ98">
            <v>2</v>
          </cell>
          <cell r="BA98">
            <v>41</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9780306902024</v>
          </cell>
          <cell r="AI99" t="str">
            <v>A Tiger Among Us</v>
          </cell>
          <cell r="AJ99" t="str">
            <v>Adkins, Bennie G.,Jackson, Katie Lamar</v>
          </cell>
          <cell r="AK99">
            <v>44.99</v>
          </cell>
          <cell r="AL99" t="str">
            <v>HB</v>
          </cell>
          <cell r="AM99" t="str">
            <v>BB</v>
          </cell>
          <cell r="AN99" t="str">
            <v>R</v>
          </cell>
          <cell r="AO99">
            <v>0</v>
          </cell>
          <cell r="AP99">
            <v>0</v>
          </cell>
          <cell r="AQ99">
            <v>0</v>
          </cell>
          <cell r="AR99">
            <v>320</v>
          </cell>
          <cell r="AS99" t="str">
            <v>30TLPO</v>
          </cell>
          <cell r="AT99">
            <v>43277</v>
          </cell>
          <cell r="AU99">
            <v>0</v>
          </cell>
          <cell r="AV99" t="str">
            <v>Yes</v>
          </cell>
          <cell r="AW99" t="str">
            <v>BGHA,HBWS2</v>
          </cell>
          <cell r="AX99">
            <v>0</v>
          </cell>
          <cell r="AY99" t="str">
            <v>An action-filled memoir by Medal of Honor recipient Bennie Adkins, whose heroic deeds as a Green Beret in Vietnam in March 1966 became legend in the Army</v>
          </cell>
          <cell r="AZ99">
            <v>2</v>
          </cell>
          <cell r="BA99">
            <v>42</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9781546082705</v>
          </cell>
          <cell r="AI100" t="str">
            <v>In My Hands</v>
          </cell>
          <cell r="AJ100" t="str">
            <v>Curley, Steven A.</v>
          </cell>
          <cell r="AK100">
            <v>44.99</v>
          </cell>
          <cell r="AL100" t="str">
            <v>HB</v>
          </cell>
          <cell r="AM100" t="str">
            <v>BB</v>
          </cell>
          <cell r="AN100" t="str">
            <v>R</v>
          </cell>
          <cell r="AO100">
            <v>0</v>
          </cell>
          <cell r="AP100">
            <v>0</v>
          </cell>
          <cell r="AQ100">
            <v>0</v>
          </cell>
          <cell r="AR100">
            <v>336</v>
          </cell>
          <cell r="AS100" t="str">
            <v>30TLCS</v>
          </cell>
          <cell r="AT100">
            <v>43291</v>
          </cell>
          <cell r="AU100">
            <v>0</v>
          </cell>
          <cell r="AV100" t="str">
            <v>Yes</v>
          </cell>
          <cell r="AW100" t="str">
            <v>VFM</v>
          </cell>
          <cell r="AX100">
            <v>0</v>
          </cell>
          <cell r="AY100" t="str">
            <v>In IN MY HANDS, surgical oncologist Dr. Steven Curley shares the empowering lessons he's learned over 20 years from his cancer patients' unique stories of struggle, perseverance and triumph.</v>
          </cell>
          <cell r="AZ100">
            <v>2</v>
          </cell>
          <cell r="BA100">
            <v>43</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9780316485241</v>
          </cell>
          <cell r="AI101" t="str">
            <v>Hurricane Season</v>
          </cell>
          <cell r="AJ101" t="str">
            <v>Holley, Joe</v>
          </cell>
          <cell r="AK101">
            <v>44.99</v>
          </cell>
          <cell r="AL101" t="str">
            <v>HB</v>
          </cell>
          <cell r="AM101" t="str">
            <v>BB</v>
          </cell>
          <cell r="AN101" t="str">
            <v>R</v>
          </cell>
          <cell r="AO101">
            <v>0</v>
          </cell>
          <cell r="AP101">
            <v>0</v>
          </cell>
          <cell r="AQ101">
            <v>0</v>
          </cell>
          <cell r="AR101">
            <v>272</v>
          </cell>
          <cell r="AS101" t="str">
            <v>30TLGC</v>
          </cell>
          <cell r="AT101">
            <v>43277</v>
          </cell>
          <cell r="AU101">
            <v>0</v>
          </cell>
          <cell r="AV101" t="str">
            <v>Yes</v>
          </cell>
          <cell r="AW101">
            <v>0</v>
          </cell>
          <cell r="AX101">
            <v>0</v>
          </cell>
          <cell r="AY101">
            <v>0</v>
          </cell>
          <cell r="AZ101">
            <v>2</v>
          </cell>
          <cell r="BA101">
            <v>44</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9780465098477</v>
          </cell>
          <cell r="AI102" t="str">
            <v>Celestial Bodies</v>
          </cell>
          <cell r="AJ102" t="str">
            <v>Jacobs, Laura</v>
          </cell>
          <cell r="AK102">
            <v>44.99</v>
          </cell>
          <cell r="AL102" t="str">
            <v>HB</v>
          </cell>
          <cell r="AM102" t="str">
            <v>BB</v>
          </cell>
          <cell r="AN102" t="str">
            <v>D</v>
          </cell>
          <cell r="AO102">
            <v>0</v>
          </cell>
          <cell r="AP102">
            <v>0</v>
          </cell>
          <cell r="AQ102">
            <v>0</v>
          </cell>
          <cell r="AR102">
            <v>272</v>
          </cell>
          <cell r="AS102" t="str">
            <v>30TLPO</v>
          </cell>
          <cell r="AT102">
            <v>43277</v>
          </cell>
          <cell r="AU102">
            <v>0</v>
          </cell>
          <cell r="AV102" t="str">
            <v>Yes</v>
          </cell>
          <cell r="AW102" t="str">
            <v>ASD,ASDL</v>
          </cell>
          <cell r="AX102">
            <v>0</v>
          </cell>
          <cell r="AY102" t="str">
            <v>A distinguished dance critic offers an enchanting introduction to the art of ballet</v>
          </cell>
          <cell r="AZ102">
            <v>2</v>
          </cell>
          <cell r="BA102">
            <v>45</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9780349010052</v>
          </cell>
          <cell r="AI103" t="str">
            <v>You're on an Airplane</v>
          </cell>
          <cell r="AJ103" t="str">
            <v>Posey, Parker</v>
          </cell>
          <cell r="AK103">
            <v>44.99</v>
          </cell>
          <cell r="AL103" t="str">
            <v>HB</v>
          </cell>
          <cell r="AM103" t="str">
            <v>BB</v>
          </cell>
          <cell r="AN103" t="str">
            <v>D</v>
          </cell>
          <cell r="AO103">
            <v>0</v>
          </cell>
          <cell r="AP103">
            <v>0</v>
          </cell>
          <cell r="AQ103">
            <v>0</v>
          </cell>
          <cell r="AR103">
            <v>304</v>
          </cell>
          <cell r="AS103" t="str">
            <v>12TLVI</v>
          </cell>
          <cell r="AT103">
            <v>43293</v>
          </cell>
          <cell r="AU103">
            <v>0</v>
          </cell>
          <cell r="AV103" t="str">
            <v>Yes</v>
          </cell>
          <cell r="AW103" t="str">
            <v>AP,BM</v>
          </cell>
          <cell r="AX103">
            <v>0</v>
          </cell>
          <cell r="AY103" t="str">
            <v>&lt;b&gt;From the 'Queen of the Indies' and star of Christopher Guest's &lt;i&gt;Waiting for Guffman&lt;/i&gt; and &lt;i&gt;Best in Show&lt;/i&gt;, Woody Allen's &lt;i&gt;Café Society&lt;/i&gt; and &lt;i&gt;Irrational Man - &lt;/i&gt;and cult classics like &lt;i&gt;Party Girl&lt;/i&gt; and &lt;i&gt;Dazed and Confused - &lt;/i&gt;comes an irreverent, hilarious, and enchanting memoir full of personal stories, whimsical how-tos, recipes and eccentric illustrations.&lt;/b&gt;</v>
          </cell>
          <cell r="AZ103">
            <v>2</v>
          </cell>
          <cell r="BA103">
            <v>46</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9781568585628</v>
          </cell>
          <cell r="AI104" t="str">
            <v>Collusion</v>
          </cell>
          <cell r="AJ104" t="str">
            <v>Prins, Nomi</v>
          </cell>
          <cell r="AK104">
            <v>44.99</v>
          </cell>
          <cell r="AL104" t="str">
            <v>HB</v>
          </cell>
          <cell r="AM104" t="str">
            <v>BB</v>
          </cell>
          <cell r="AN104" t="str">
            <v>R</v>
          </cell>
          <cell r="AO104">
            <v>0</v>
          </cell>
          <cell r="AP104">
            <v>0</v>
          </cell>
          <cell r="AQ104">
            <v>0</v>
          </cell>
          <cell r="AR104">
            <v>400</v>
          </cell>
          <cell r="AS104" t="str">
            <v>30TLPO</v>
          </cell>
          <cell r="AT104">
            <v>43277</v>
          </cell>
          <cell r="AU104">
            <v>0</v>
          </cell>
          <cell r="AV104" t="str">
            <v>Yes</v>
          </cell>
          <cell r="AW104" t="str">
            <v>K</v>
          </cell>
          <cell r="AX104">
            <v>0</v>
          </cell>
          <cell r="AY104" t="str">
            <v>From a former Wall Street insider and author of All the Presidents' Bankers, a searing exposé of the collusion between public and private banks as they seek to control global markets and dictate economic policy</v>
          </cell>
          <cell r="AZ104">
            <v>2</v>
          </cell>
          <cell r="BA104">
            <v>47</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9781478975434</v>
          </cell>
          <cell r="AI105" t="str">
            <v>The Capitalist Comeback</v>
          </cell>
          <cell r="AJ105" t="str">
            <v>Puzder, Andrew F.</v>
          </cell>
          <cell r="AK105">
            <v>44.99</v>
          </cell>
          <cell r="AL105" t="str">
            <v>HB</v>
          </cell>
          <cell r="AM105" t="str">
            <v>BB</v>
          </cell>
          <cell r="AN105" t="str">
            <v>R</v>
          </cell>
          <cell r="AO105">
            <v>0</v>
          </cell>
          <cell r="AP105">
            <v>0</v>
          </cell>
          <cell r="AQ105">
            <v>0</v>
          </cell>
          <cell r="AR105">
            <v>288</v>
          </cell>
          <cell r="AS105" t="str">
            <v>30TLCS</v>
          </cell>
          <cell r="AT105">
            <v>43249</v>
          </cell>
          <cell r="AU105">
            <v>0</v>
          </cell>
          <cell r="AV105" t="str">
            <v>Yes</v>
          </cell>
          <cell r="AW105" t="str">
            <v>K</v>
          </cell>
          <cell r="AX105">
            <v>0</v>
          </cell>
          <cell r="AY105" t="str">
            <v>CAPITALISM UNDER ATTACK explains the single biggest threat to the free enterprise system: the demonization of the profit motive.</v>
          </cell>
          <cell r="AZ105">
            <v>2</v>
          </cell>
          <cell r="BA105">
            <v>48</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9781610396462</v>
          </cell>
          <cell r="AI106" t="str">
            <v>Great American Outpost</v>
          </cell>
          <cell r="AJ106" t="str">
            <v>Rao, Maya</v>
          </cell>
          <cell r="AK106">
            <v>44.99</v>
          </cell>
          <cell r="AL106" t="str">
            <v>HB</v>
          </cell>
          <cell r="AM106" t="str">
            <v>BB</v>
          </cell>
          <cell r="AN106" t="str">
            <v>R</v>
          </cell>
          <cell r="AO106">
            <v>0</v>
          </cell>
          <cell r="AP106">
            <v>0</v>
          </cell>
          <cell r="AQ106">
            <v>0</v>
          </cell>
          <cell r="AR106">
            <v>336</v>
          </cell>
          <cell r="AS106" t="str">
            <v>30TLPO</v>
          </cell>
          <cell r="AT106">
            <v>43277</v>
          </cell>
          <cell r="AU106">
            <v>0</v>
          </cell>
          <cell r="AV106" t="str">
            <v>Yes</v>
          </cell>
          <cell r="AW106" t="str">
            <v>KCZ</v>
          </cell>
          <cell r="AX106">
            <v>0</v>
          </cell>
          <cell r="AY106" t="str">
            <v>&lt;b&gt;The story of a twenty-first century American frontier--where the free market reigns supreme as profiteers rush to develop a massive new oilfield.&lt;/b&gt;</v>
          </cell>
          <cell r="AZ106">
            <v>2</v>
          </cell>
          <cell r="BA106">
            <v>49</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9780306903076</v>
          </cell>
          <cell r="AI107" t="str">
            <v>Beyond the Call</v>
          </cell>
          <cell r="AJ107" t="str">
            <v>Rivers, Eileen</v>
          </cell>
          <cell r="AK107">
            <v>44.99</v>
          </cell>
          <cell r="AL107" t="str">
            <v>HB</v>
          </cell>
          <cell r="AM107" t="str">
            <v>BB</v>
          </cell>
          <cell r="AN107" t="str">
            <v>R</v>
          </cell>
          <cell r="AO107">
            <v>0</v>
          </cell>
          <cell r="AP107">
            <v>0</v>
          </cell>
          <cell r="AQ107">
            <v>0</v>
          </cell>
          <cell r="AR107">
            <v>288</v>
          </cell>
          <cell r="AS107" t="str">
            <v>30TLRP</v>
          </cell>
          <cell r="AT107">
            <v>43291</v>
          </cell>
          <cell r="AU107">
            <v>0</v>
          </cell>
          <cell r="AV107" t="str">
            <v>Yes</v>
          </cell>
          <cell r="AW107" t="str">
            <v>BGHA,HBWS4</v>
          </cell>
          <cell r="AX107">
            <v>0</v>
          </cell>
          <cell r="AY107" t="str">
            <v>A riveting account of four women who fought shoulder-to-shoulder with men in Iraq and Afghanistan and worked with local women to restore their lives and village communities</v>
          </cell>
          <cell r="AZ107">
            <v>2</v>
          </cell>
          <cell r="BA107">
            <v>50</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9781478992981</v>
          </cell>
          <cell r="AI108" t="str">
            <v>My Father's Business</v>
          </cell>
          <cell r="AJ108" t="str">
            <v>Turner, Cal,Simbeck, Rob</v>
          </cell>
          <cell r="AK108">
            <v>44.99</v>
          </cell>
          <cell r="AL108" t="str">
            <v>HB</v>
          </cell>
          <cell r="AM108" t="str">
            <v>BB</v>
          </cell>
          <cell r="AN108" t="str">
            <v>R</v>
          </cell>
          <cell r="AO108">
            <v>0</v>
          </cell>
          <cell r="AP108">
            <v>0</v>
          </cell>
          <cell r="AQ108">
            <v>0</v>
          </cell>
          <cell r="AR108">
            <v>256</v>
          </cell>
          <cell r="AS108" t="str">
            <v>30TLCS</v>
          </cell>
          <cell r="AT108">
            <v>43291</v>
          </cell>
          <cell r="AU108">
            <v>0</v>
          </cell>
          <cell r="AV108" t="str">
            <v>Yes</v>
          </cell>
          <cell r="AW108" t="str">
            <v>K</v>
          </cell>
          <cell r="AX108">
            <v>0</v>
          </cell>
          <cell r="AY108" t="str">
            <v>The former CEO of Dollar General shares a firsthand account of how generations of his family built their small-town business into a national powerhouse and the lessons about leadership, teamwork, life, and faith he discovered in the process.</v>
          </cell>
          <cell r="AZ108">
            <v>2</v>
          </cell>
          <cell r="BA108">
            <v>51</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9780316509824</v>
          </cell>
          <cell r="AI109" t="str">
            <v>The Beauty of Dirty Skin</v>
          </cell>
          <cell r="AJ109" t="str">
            <v>Bowe, Whitney</v>
          </cell>
          <cell r="AK109">
            <v>44.99</v>
          </cell>
          <cell r="AL109" t="str">
            <v>HB</v>
          </cell>
          <cell r="AM109" t="str">
            <v>BB</v>
          </cell>
          <cell r="AN109" t="str">
            <v>R</v>
          </cell>
          <cell r="AO109">
            <v>0</v>
          </cell>
          <cell r="AP109">
            <v>0</v>
          </cell>
          <cell r="AQ109">
            <v>0</v>
          </cell>
          <cell r="AR109">
            <v>304</v>
          </cell>
          <cell r="AS109" t="str">
            <v>30TLUS</v>
          </cell>
          <cell r="AT109">
            <v>43263</v>
          </cell>
          <cell r="AU109">
            <v>0</v>
          </cell>
          <cell r="AV109" t="str">
            <v>Yes</v>
          </cell>
          <cell r="AW109">
            <v>0</v>
          </cell>
          <cell r="AX109">
            <v>0</v>
          </cell>
          <cell r="AY109" t="str">
            <v>&lt;b&gt;Internationally renowned dermatologist and research scientist Dr. Whitney Bowe presents, for the first time, the connection between a healthy gut and radiant, clear skin, with a 21-day program to maximize skin health and beauty.&lt;/b&gt;</v>
          </cell>
          <cell r="AZ109">
            <v>2</v>
          </cell>
          <cell r="BA109">
            <v>52</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9781472256959</v>
          </cell>
          <cell r="AI110" t="str">
            <v>Flight Risk</v>
          </cell>
          <cell r="AJ110" t="str">
            <v>Green, Stephanie</v>
          </cell>
          <cell r="AK110">
            <v>50</v>
          </cell>
          <cell r="AL110" t="str">
            <v>HB</v>
          </cell>
          <cell r="AM110" t="str">
            <v>BB</v>
          </cell>
          <cell r="AN110" t="str">
            <v>R</v>
          </cell>
          <cell r="AO110">
            <v>0</v>
          </cell>
          <cell r="AP110">
            <v>0</v>
          </cell>
          <cell r="AQ110">
            <v>0</v>
          </cell>
          <cell r="AR110">
            <v>320</v>
          </cell>
          <cell r="AS110" t="str">
            <v>06THEN</v>
          </cell>
          <cell r="AT110">
            <v>43279</v>
          </cell>
          <cell r="AU110">
            <v>0</v>
          </cell>
          <cell r="AV110" t="str">
            <v>Yes</v>
          </cell>
          <cell r="AW110" t="str">
            <v>BGTA,BM</v>
          </cell>
          <cell r="AX110">
            <v>0</v>
          </cell>
          <cell r="AY110" t="str">
            <v>A candid insight into the exhilarating drama of life and work as one of Heathrow airport's on-site doctors.</v>
          </cell>
          <cell r="AZ110">
            <v>2</v>
          </cell>
          <cell r="BA110">
            <v>53</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9781473690257</v>
          </cell>
          <cell r="AI111" t="str">
            <v>The Excellence Dividend</v>
          </cell>
          <cell r="AJ111" t="str">
            <v>Peters, Tom</v>
          </cell>
          <cell r="AK111">
            <v>50</v>
          </cell>
          <cell r="AL111" t="str">
            <v>HB</v>
          </cell>
          <cell r="AM111" t="str">
            <v>BB</v>
          </cell>
          <cell r="AN111" t="str">
            <v>D</v>
          </cell>
          <cell r="AO111">
            <v>0</v>
          </cell>
          <cell r="AP111">
            <v>0</v>
          </cell>
          <cell r="AQ111">
            <v>0</v>
          </cell>
          <cell r="AR111">
            <v>224</v>
          </cell>
          <cell r="AS111" t="str">
            <v>04THJM</v>
          </cell>
          <cell r="AT111">
            <v>43258</v>
          </cell>
          <cell r="AU111">
            <v>0</v>
          </cell>
          <cell r="AV111" t="str">
            <v>Yes</v>
          </cell>
          <cell r="AW111" t="str">
            <v>KJ</v>
          </cell>
          <cell r="AX111">
            <v>0</v>
          </cell>
          <cell r="AY111" t="str">
            <v>Tom Peters, the international bestselling author of IN SEARCH OF EXCELLENCE which has sold over one million copies, concludes his 15 definitive rules on professional excellence and why, today, they are more important than ever.</v>
          </cell>
          <cell r="AZ111">
            <v>2</v>
          </cell>
          <cell r="BA111">
            <v>54</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9781473689602</v>
          </cell>
          <cell r="AI112" t="str">
            <v>The Back-Up Plan</v>
          </cell>
          <cell r="AJ112" t="str">
            <v>Judge-Talbot, Alice</v>
          </cell>
          <cell r="AK112">
            <v>50</v>
          </cell>
          <cell r="AL112" t="str">
            <v>HB</v>
          </cell>
          <cell r="AM112" t="str">
            <v>BB</v>
          </cell>
          <cell r="AN112" t="str">
            <v>R</v>
          </cell>
          <cell r="AO112">
            <v>0</v>
          </cell>
          <cell r="AP112">
            <v>0</v>
          </cell>
          <cell r="AQ112">
            <v>0</v>
          </cell>
          <cell r="AR112">
            <v>272</v>
          </cell>
          <cell r="AS112" t="str">
            <v>02THSF</v>
          </cell>
          <cell r="AT112">
            <v>43279</v>
          </cell>
          <cell r="AU112">
            <v>0</v>
          </cell>
          <cell r="AV112" t="str">
            <v>Yes</v>
          </cell>
          <cell r="AW112">
            <v>0</v>
          </cell>
          <cell r="AX112">
            <v>0</v>
          </cell>
          <cell r="AY112" t="str">
            <v>Learning to start again when your happy-ever-after isn't so happy</v>
          </cell>
          <cell r="AZ112">
            <v>2</v>
          </cell>
          <cell r="BA112">
            <v>55</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9780316552431</v>
          </cell>
          <cell r="AI113" t="str">
            <v>I'm Keith Hernandez (Large type large print)</v>
          </cell>
          <cell r="AJ113" t="str">
            <v>Hernandez, Keith</v>
          </cell>
          <cell r="AK113">
            <v>50</v>
          </cell>
          <cell r="AL113" t="str">
            <v>HB</v>
          </cell>
          <cell r="AM113" t="str">
            <v>BB</v>
          </cell>
          <cell r="AN113" t="str">
            <v>Other</v>
          </cell>
          <cell r="AO113">
            <v>0</v>
          </cell>
          <cell r="AP113">
            <v>0</v>
          </cell>
          <cell r="AQ113">
            <v>0</v>
          </cell>
          <cell r="AR113">
            <v>400</v>
          </cell>
          <cell r="AS113" t="str">
            <v>30TLUS</v>
          </cell>
          <cell r="AT113">
            <v>43291</v>
          </cell>
          <cell r="AU113">
            <v>0</v>
          </cell>
          <cell r="AV113" t="str">
            <v>Yes</v>
          </cell>
          <cell r="AW113" t="str">
            <v>WS</v>
          </cell>
          <cell r="AX113">
            <v>0</v>
          </cell>
          <cell r="AY113">
            <v>0</v>
          </cell>
          <cell r="AZ113">
            <v>2</v>
          </cell>
          <cell r="BA113">
            <v>56</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9780316360340</v>
          </cell>
          <cell r="AI114" t="str">
            <v>Repertoire</v>
          </cell>
          <cell r="AJ114" t="str">
            <v>Battilana, Jessica</v>
          </cell>
          <cell r="AK114">
            <v>50</v>
          </cell>
          <cell r="AL114" t="str">
            <v>HB</v>
          </cell>
          <cell r="AM114" t="str">
            <v>BB</v>
          </cell>
          <cell r="AN114" t="str">
            <v>Other</v>
          </cell>
          <cell r="AO114">
            <v>0</v>
          </cell>
          <cell r="AP114">
            <v>0</v>
          </cell>
          <cell r="AQ114">
            <v>0</v>
          </cell>
          <cell r="AR114">
            <v>240</v>
          </cell>
          <cell r="AS114" t="str">
            <v>30TLUS</v>
          </cell>
          <cell r="AT114">
            <v>43263</v>
          </cell>
          <cell r="AU114">
            <v>0</v>
          </cell>
          <cell r="AV114" t="str">
            <v>Yes</v>
          </cell>
          <cell r="AW114" t="str">
            <v>WBA</v>
          </cell>
          <cell r="AX114">
            <v>0</v>
          </cell>
          <cell r="AY114" t="str">
            <v>Simple, stunning recipes for home cooks, from the writer of the "Repertoire" column for the San Francisco Chronicle</v>
          </cell>
          <cell r="AZ114">
            <v>2</v>
          </cell>
          <cell r="BA114">
            <v>57</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9780751565591</v>
          </cell>
          <cell r="AI115" t="str">
            <v>Till the Boys Come Home</v>
          </cell>
          <cell r="AJ115" t="str">
            <v>Harrod-Eagles, Cynthia</v>
          </cell>
          <cell r="AK115">
            <v>50</v>
          </cell>
          <cell r="AL115" t="str">
            <v>HB</v>
          </cell>
          <cell r="AM115" t="str">
            <v>BB</v>
          </cell>
          <cell r="AN115" t="str">
            <v>D</v>
          </cell>
          <cell r="AO115">
            <v>0</v>
          </cell>
          <cell r="AP115">
            <v>0</v>
          </cell>
          <cell r="AQ115">
            <v>0</v>
          </cell>
          <cell r="AR115">
            <v>416</v>
          </cell>
          <cell r="AS115" t="str">
            <v>12TLSP</v>
          </cell>
          <cell r="AT115">
            <v>43279</v>
          </cell>
          <cell r="AU115" t="str">
            <v>War at Home</v>
          </cell>
          <cell r="AV115" t="str">
            <v>Yes</v>
          </cell>
          <cell r="AW115" t="str">
            <v>FJMF</v>
          </cell>
          <cell r="AX115">
            <v>0</v>
          </cell>
          <cell r="AY115" t="str">
            <v>The fifth book in the &lt;i&gt;War at Home &lt;/i&gt;series by the author of The Morland Dynasty novels. Set against the evocative backdrop of World War I, this is an epic family drama featuring the Hunters and their servants</v>
          </cell>
          <cell r="AZ115">
            <v>2</v>
          </cell>
          <cell r="BA115">
            <v>58</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9781473674660</v>
          </cell>
          <cell r="AI116" t="str">
            <v>Vaster Than Sky, Greater Than Space</v>
          </cell>
          <cell r="AJ116" t="str">
            <v xml:space="preserve">Mooji, </v>
          </cell>
          <cell r="AK116">
            <v>55</v>
          </cell>
          <cell r="AL116" t="str">
            <v>HB</v>
          </cell>
          <cell r="AM116" t="str">
            <v>BB</v>
          </cell>
          <cell r="AN116" t="str">
            <v>R</v>
          </cell>
          <cell r="AO116">
            <v>0</v>
          </cell>
          <cell r="AP116">
            <v>0</v>
          </cell>
          <cell r="AQ116">
            <v>0</v>
          </cell>
          <cell r="AR116">
            <v>304</v>
          </cell>
          <cell r="AS116" t="str">
            <v>02THSN</v>
          </cell>
          <cell r="AT116">
            <v>43277</v>
          </cell>
          <cell r="AU116">
            <v>0</v>
          </cell>
          <cell r="AV116" t="str">
            <v>Yes</v>
          </cell>
          <cell r="AW116" t="str">
            <v>HRAB,HRQC,VX,VXM</v>
          </cell>
          <cell r="AX116">
            <v>0</v>
          </cell>
          <cell r="AY116" t="str">
            <v>What if all that you believe yourself to be - your body, mind, emotions, and conditioning - is actually what you are not? What if this is merely a self-portrait shaped by false identification, habit, and assumptions</v>
          </cell>
          <cell r="AZ116">
            <v>2</v>
          </cell>
          <cell r="BA116">
            <v>59</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9781473620162</v>
          </cell>
          <cell r="AI117" t="str">
            <v>I Will Be Complete</v>
          </cell>
          <cell r="AJ117" t="str">
            <v>Gold, Glen David</v>
          </cell>
          <cell r="AK117">
            <v>60</v>
          </cell>
          <cell r="AL117" t="str">
            <v>HB</v>
          </cell>
          <cell r="AM117" t="str">
            <v>BB</v>
          </cell>
          <cell r="AN117" t="str">
            <v>R</v>
          </cell>
          <cell r="AO117">
            <v>0</v>
          </cell>
          <cell r="AP117">
            <v>0</v>
          </cell>
          <cell r="AQ117">
            <v>0</v>
          </cell>
          <cell r="AR117">
            <v>496</v>
          </cell>
          <cell r="AS117" t="str">
            <v>02THSN</v>
          </cell>
          <cell r="AT117">
            <v>43277</v>
          </cell>
          <cell r="AU117">
            <v>0</v>
          </cell>
          <cell r="AV117" t="str">
            <v>Yes</v>
          </cell>
          <cell r="AW117" t="str">
            <v>BM</v>
          </cell>
          <cell r="AX117">
            <v>0</v>
          </cell>
          <cell r="AY117" t="str">
            <v>From the bestselling author of &lt;i&gt;Carter Beats the Devil &lt;/i&gt;and &lt;i&gt;Sunnyside&lt;/i&gt;, a shocking, big-hearted memoir about his bizarre upbringing in California in the 1970s and how he survived it.</v>
          </cell>
          <cell r="AZ117">
            <v>2</v>
          </cell>
          <cell r="BA117">
            <v>60</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9781408707845</v>
          </cell>
          <cell r="AI118" t="str">
            <v>Calypso</v>
          </cell>
          <cell r="AJ118" t="str">
            <v>Sedaris, David</v>
          </cell>
          <cell r="AK118">
            <v>60</v>
          </cell>
          <cell r="AL118" t="str">
            <v>HB</v>
          </cell>
          <cell r="AM118" t="str">
            <v>BB</v>
          </cell>
          <cell r="AN118" t="str">
            <v>D</v>
          </cell>
          <cell r="AO118">
            <v>0</v>
          </cell>
          <cell r="AP118">
            <v>0</v>
          </cell>
          <cell r="AQ118">
            <v>0</v>
          </cell>
          <cell r="AR118">
            <v>256</v>
          </cell>
          <cell r="AS118" t="str">
            <v>12TLLB</v>
          </cell>
          <cell r="AT118">
            <v>43286</v>
          </cell>
          <cell r="AU118">
            <v>0</v>
          </cell>
          <cell r="AV118" t="str">
            <v>Yes</v>
          </cell>
          <cell r="AW118" t="str">
            <v>BGA,BGFA</v>
          </cell>
          <cell r="AX118">
            <v>0</v>
          </cell>
          <cell r="AY118" t="str">
            <v>The long-awaited new collection of stories from David Sedaris, America's favourite humorist.</v>
          </cell>
          <cell r="AZ118">
            <v>2</v>
          </cell>
          <cell r="BA118">
            <v>61</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9781473680548</v>
          </cell>
          <cell r="AI119" t="str">
            <v>NIV Bible for Journalling and Verse-Mapping</v>
          </cell>
          <cell r="AJ119" t="str">
            <v>International Version, New</v>
          </cell>
          <cell r="AK119">
            <v>65</v>
          </cell>
          <cell r="AL119" t="str">
            <v>HB</v>
          </cell>
          <cell r="AM119" t="str">
            <v>BB</v>
          </cell>
          <cell r="AN119" t="str">
            <v>Other</v>
          </cell>
          <cell r="AO119">
            <v>0</v>
          </cell>
          <cell r="AP119">
            <v>0</v>
          </cell>
          <cell r="AQ119">
            <v>0</v>
          </cell>
          <cell r="AR119">
            <v>1344</v>
          </cell>
          <cell r="AS119" t="str">
            <v>02THSN</v>
          </cell>
          <cell r="AT119">
            <v>43293</v>
          </cell>
          <cell r="AU119">
            <v>0</v>
          </cell>
          <cell r="AV119" t="str">
            <v>Yes</v>
          </cell>
          <cell r="AW119" t="str">
            <v>HRCF</v>
          </cell>
          <cell r="AX119">
            <v>0</v>
          </cell>
          <cell r="AY119" t="str">
            <v>Journal, colour-in, study and reflect, one verse at a time.</v>
          </cell>
          <cell r="AZ119">
            <v>2</v>
          </cell>
          <cell r="BA119">
            <v>62</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9781478924418</v>
          </cell>
          <cell r="AI120" t="str">
            <v>The Power of Your Potential (Unabridged)</v>
          </cell>
          <cell r="AJ120" t="str">
            <v>Maxwell, John C.</v>
          </cell>
          <cell r="AK120">
            <v>37.99</v>
          </cell>
          <cell r="AL120" t="str">
            <v>CD</v>
          </cell>
          <cell r="AM120" t="str">
            <v>AC</v>
          </cell>
          <cell r="AN120" t="str">
            <v>Other</v>
          </cell>
          <cell r="AO120">
            <v>0</v>
          </cell>
          <cell r="AP120">
            <v>0</v>
          </cell>
          <cell r="AQ120">
            <v>0</v>
          </cell>
          <cell r="AR120">
            <v>0</v>
          </cell>
          <cell r="AS120" t="str">
            <v>30TLGC</v>
          </cell>
          <cell r="AT120">
            <v>43277</v>
          </cell>
          <cell r="AU120">
            <v>0</v>
          </cell>
          <cell r="AV120" t="str">
            <v>Yes</v>
          </cell>
          <cell r="AW120" t="str">
            <v>K</v>
          </cell>
          <cell r="AX120">
            <v>0</v>
          </cell>
          <cell r="AY120">
            <v>0</v>
          </cell>
          <cell r="AZ120">
            <v>2</v>
          </cell>
          <cell r="BA120">
            <v>63</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9781478975083</v>
          </cell>
          <cell r="AI121" t="str">
            <v>I'm Keith Hernandez (Unabridged)</v>
          </cell>
          <cell r="AJ121" t="str">
            <v>Hernandez, Keith</v>
          </cell>
          <cell r="AK121">
            <v>60</v>
          </cell>
          <cell r="AL121" t="str">
            <v>CD</v>
          </cell>
          <cell r="AM121" t="str">
            <v>AC</v>
          </cell>
          <cell r="AN121" t="str">
            <v>Other</v>
          </cell>
          <cell r="AO121">
            <v>0</v>
          </cell>
          <cell r="AP121">
            <v>0</v>
          </cell>
          <cell r="AQ121">
            <v>0</v>
          </cell>
          <cell r="AR121">
            <v>0</v>
          </cell>
          <cell r="AS121" t="str">
            <v>30TLGC</v>
          </cell>
          <cell r="AT121">
            <v>43291</v>
          </cell>
          <cell r="AU121">
            <v>0</v>
          </cell>
          <cell r="AV121" t="str">
            <v>Yes</v>
          </cell>
          <cell r="AW121" t="str">
            <v>WS</v>
          </cell>
          <cell r="AX121">
            <v>0</v>
          </cell>
          <cell r="AY121">
            <v>0</v>
          </cell>
          <cell r="AZ121">
            <v>2</v>
          </cell>
          <cell r="BA121">
            <v>64</v>
          </cell>
          <cell r="BB121">
            <v>0</v>
          </cell>
          <cell r="BC121">
            <v>0</v>
          </cell>
        </row>
        <row r="122">
          <cell r="M122">
            <v>0</v>
          </cell>
          <cell r="N122">
            <v>0</v>
          </cell>
          <cell r="O122" t="e">
            <v>#REF!</v>
          </cell>
          <cell r="P122" t="e">
            <v>#REF!</v>
          </cell>
          <cell r="Q122">
            <v>0</v>
          </cell>
          <cell r="R122">
            <v>0</v>
          </cell>
          <cell r="S122">
            <v>0</v>
          </cell>
          <cell r="T122">
            <v>0</v>
          </cell>
          <cell r="U122">
            <v>0</v>
          </cell>
          <cell r="V122">
            <v>0</v>
          </cell>
          <cell r="W122" t="e">
            <v>#REF!</v>
          </cell>
          <cell r="X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row>
        <row r="123">
          <cell r="M123">
            <v>0</v>
          </cell>
          <cell r="N123">
            <v>0</v>
          </cell>
          <cell r="O123" t="e">
            <v>#REF!</v>
          </cell>
          <cell r="P123" t="e">
            <v>#REF!</v>
          </cell>
          <cell r="Q123">
            <v>0</v>
          </cell>
          <cell r="R123">
            <v>0</v>
          </cell>
          <cell r="S123">
            <v>0</v>
          </cell>
          <cell r="T123">
            <v>0</v>
          </cell>
          <cell r="U123">
            <v>0</v>
          </cell>
          <cell r="V123">
            <v>0</v>
          </cell>
          <cell r="W123" t="e">
            <v>#REF!</v>
          </cell>
          <cell r="X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row>
        <row r="124">
          <cell r="M124">
            <v>0</v>
          </cell>
          <cell r="N124">
            <v>0</v>
          </cell>
          <cell r="O124" t="e">
            <v>#REF!</v>
          </cell>
          <cell r="P124" t="e">
            <v>#REF!</v>
          </cell>
          <cell r="Q124">
            <v>0</v>
          </cell>
          <cell r="R124">
            <v>0</v>
          </cell>
          <cell r="S124">
            <v>0</v>
          </cell>
          <cell r="T124">
            <v>0</v>
          </cell>
          <cell r="U124">
            <v>0</v>
          </cell>
          <cell r="V124">
            <v>0</v>
          </cell>
          <cell r="W124" t="e">
            <v>#REF!</v>
          </cell>
          <cell r="X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row>
        <row r="125">
          <cell r="M125">
            <v>0</v>
          </cell>
          <cell r="N125">
            <v>0</v>
          </cell>
          <cell r="O125" t="e">
            <v>#REF!</v>
          </cell>
          <cell r="P125" t="e">
            <v>#REF!</v>
          </cell>
          <cell r="Q125">
            <v>0</v>
          </cell>
          <cell r="R125">
            <v>0</v>
          </cell>
          <cell r="S125">
            <v>0</v>
          </cell>
          <cell r="T125">
            <v>0</v>
          </cell>
          <cell r="U125">
            <v>0</v>
          </cell>
          <cell r="V125">
            <v>0</v>
          </cell>
          <cell r="W125" t="e">
            <v>#REF!</v>
          </cell>
          <cell r="X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row>
        <row r="126">
          <cell r="M126">
            <v>0</v>
          </cell>
          <cell r="N126">
            <v>0</v>
          </cell>
          <cell r="O126" t="e">
            <v>#REF!</v>
          </cell>
          <cell r="P126" t="e">
            <v>#REF!</v>
          </cell>
          <cell r="Q126">
            <v>0</v>
          </cell>
          <cell r="R126">
            <v>0</v>
          </cell>
          <cell r="S126">
            <v>0</v>
          </cell>
          <cell r="T126">
            <v>0</v>
          </cell>
          <cell r="U126">
            <v>0</v>
          </cell>
          <cell r="V126">
            <v>0</v>
          </cell>
          <cell r="W126" t="e">
            <v>#REF!</v>
          </cell>
          <cell r="X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row>
        <row r="127">
          <cell r="M127">
            <v>0</v>
          </cell>
          <cell r="N127">
            <v>0</v>
          </cell>
          <cell r="O127" t="e">
            <v>#REF!</v>
          </cell>
          <cell r="P127" t="e">
            <v>#REF!</v>
          </cell>
          <cell r="Q127">
            <v>0</v>
          </cell>
          <cell r="R127">
            <v>0</v>
          </cell>
          <cell r="S127">
            <v>0</v>
          </cell>
          <cell r="T127">
            <v>0</v>
          </cell>
          <cell r="U127">
            <v>0</v>
          </cell>
          <cell r="V127">
            <v>0</v>
          </cell>
          <cell r="W127" t="e">
            <v>#REF!</v>
          </cell>
          <cell r="X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row>
        <row r="128">
          <cell r="M128">
            <v>0</v>
          </cell>
          <cell r="N128">
            <v>0</v>
          </cell>
          <cell r="O128" t="e">
            <v>#REF!</v>
          </cell>
          <cell r="P128" t="e">
            <v>#REF!</v>
          </cell>
          <cell r="Q128">
            <v>0</v>
          </cell>
          <cell r="R128">
            <v>0</v>
          </cell>
          <cell r="S128">
            <v>0</v>
          </cell>
          <cell r="T128">
            <v>0</v>
          </cell>
          <cell r="U128">
            <v>0</v>
          </cell>
          <cell r="V128">
            <v>0</v>
          </cell>
          <cell r="W128" t="e">
            <v>#REF!</v>
          </cell>
          <cell r="X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row>
        <row r="129">
          <cell r="M129">
            <v>0</v>
          </cell>
          <cell r="N129">
            <v>0</v>
          </cell>
          <cell r="O129" t="e">
            <v>#REF!</v>
          </cell>
          <cell r="P129" t="e">
            <v>#REF!</v>
          </cell>
          <cell r="Q129">
            <v>0</v>
          </cell>
          <cell r="R129">
            <v>0</v>
          </cell>
          <cell r="S129">
            <v>0</v>
          </cell>
          <cell r="T129">
            <v>0</v>
          </cell>
          <cell r="U129">
            <v>0</v>
          </cell>
          <cell r="V129">
            <v>0</v>
          </cell>
          <cell r="W129" t="e">
            <v>#REF!</v>
          </cell>
          <cell r="X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row>
        <row r="130">
          <cell r="M130">
            <v>0</v>
          </cell>
          <cell r="N130">
            <v>0</v>
          </cell>
          <cell r="O130" t="e">
            <v>#REF!</v>
          </cell>
          <cell r="P130" t="e">
            <v>#REF!</v>
          </cell>
          <cell r="Q130">
            <v>0</v>
          </cell>
          <cell r="R130">
            <v>0</v>
          </cell>
          <cell r="S130">
            <v>0</v>
          </cell>
          <cell r="T130">
            <v>0</v>
          </cell>
          <cell r="U130">
            <v>0</v>
          </cell>
          <cell r="V130">
            <v>0</v>
          </cell>
          <cell r="W130" t="e">
            <v>#REF!</v>
          </cell>
          <cell r="X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row>
        <row r="131">
          <cell r="M131">
            <v>0</v>
          </cell>
          <cell r="N131">
            <v>0</v>
          </cell>
          <cell r="O131" t="e">
            <v>#REF!</v>
          </cell>
          <cell r="P131" t="e">
            <v>#REF!</v>
          </cell>
          <cell r="Q131">
            <v>0</v>
          </cell>
          <cell r="R131">
            <v>0</v>
          </cell>
          <cell r="S131">
            <v>0</v>
          </cell>
          <cell r="T131">
            <v>0</v>
          </cell>
          <cell r="U131">
            <v>0</v>
          </cell>
          <cell r="V131">
            <v>0</v>
          </cell>
          <cell r="W131" t="e">
            <v>#REF!</v>
          </cell>
          <cell r="X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row>
        <row r="132">
          <cell r="M132">
            <v>0</v>
          </cell>
          <cell r="N132">
            <v>0</v>
          </cell>
          <cell r="O132" t="e">
            <v>#REF!</v>
          </cell>
          <cell r="P132" t="e">
            <v>#REF!</v>
          </cell>
          <cell r="Q132">
            <v>0</v>
          </cell>
          <cell r="R132">
            <v>0</v>
          </cell>
          <cell r="S132">
            <v>0</v>
          </cell>
          <cell r="T132">
            <v>0</v>
          </cell>
          <cell r="U132">
            <v>0</v>
          </cell>
          <cell r="V132">
            <v>0</v>
          </cell>
          <cell r="W132" t="e">
            <v>#REF!</v>
          </cell>
          <cell r="X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row>
        <row r="133">
          <cell r="M133">
            <v>0</v>
          </cell>
          <cell r="N133">
            <v>0</v>
          </cell>
          <cell r="O133" t="e">
            <v>#REF!</v>
          </cell>
          <cell r="P133" t="e">
            <v>#REF!</v>
          </cell>
          <cell r="Q133">
            <v>0</v>
          </cell>
          <cell r="R133">
            <v>0</v>
          </cell>
          <cell r="S133">
            <v>0</v>
          </cell>
          <cell r="T133">
            <v>0</v>
          </cell>
          <cell r="U133">
            <v>0</v>
          </cell>
          <cell r="V133">
            <v>0</v>
          </cell>
          <cell r="W133" t="e">
            <v>#REF!</v>
          </cell>
          <cell r="X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row>
        <row r="134">
          <cell r="M134">
            <v>0</v>
          </cell>
          <cell r="N134">
            <v>0</v>
          </cell>
          <cell r="O134" t="e">
            <v>#REF!</v>
          </cell>
          <cell r="P134" t="e">
            <v>#REF!</v>
          </cell>
          <cell r="Q134">
            <v>0</v>
          </cell>
          <cell r="R134">
            <v>0</v>
          </cell>
          <cell r="S134">
            <v>0</v>
          </cell>
          <cell r="T134">
            <v>0</v>
          </cell>
          <cell r="U134">
            <v>0</v>
          </cell>
          <cell r="V134">
            <v>0</v>
          </cell>
          <cell r="W134" t="e">
            <v>#REF!</v>
          </cell>
          <cell r="X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row>
        <row r="135">
          <cell r="M135">
            <v>0</v>
          </cell>
          <cell r="N135">
            <v>0</v>
          </cell>
          <cell r="O135" t="e">
            <v>#REF!</v>
          </cell>
          <cell r="P135" t="e">
            <v>#REF!</v>
          </cell>
          <cell r="Q135">
            <v>0</v>
          </cell>
          <cell r="R135">
            <v>0</v>
          </cell>
          <cell r="S135">
            <v>0</v>
          </cell>
          <cell r="T135">
            <v>0</v>
          </cell>
          <cell r="U135">
            <v>0</v>
          </cell>
          <cell r="V135">
            <v>0</v>
          </cell>
          <cell r="W135" t="e">
            <v>#REF!</v>
          </cell>
          <cell r="X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row>
        <row r="136">
          <cell r="M136">
            <v>0</v>
          </cell>
          <cell r="N136">
            <v>0</v>
          </cell>
          <cell r="O136" t="e">
            <v>#REF!</v>
          </cell>
          <cell r="P136" t="e">
            <v>#REF!</v>
          </cell>
          <cell r="Q136">
            <v>0</v>
          </cell>
          <cell r="R136">
            <v>0</v>
          </cell>
          <cell r="S136">
            <v>0</v>
          </cell>
          <cell r="T136">
            <v>0</v>
          </cell>
          <cell r="U136">
            <v>0</v>
          </cell>
          <cell r="V136">
            <v>0</v>
          </cell>
          <cell r="W136" t="e">
            <v>#REF!</v>
          </cell>
          <cell r="X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row>
        <row r="137">
          <cell r="M137">
            <v>0</v>
          </cell>
          <cell r="N137">
            <v>0</v>
          </cell>
          <cell r="O137" t="e">
            <v>#REF!</v>
          </cell>
          <cell r="P137" t="e">
            <v>#REF!</v>
          </cell>
          <cell r="Q137">
            <v>0</v>
          </cell>
          <cell r="R137">
            <v>0</v>
          </cell>
          <cell r="S137">
            <v>0</v>
          </cell>
          <cell r="T137">
            <v>0</v>
          </cell>
          <cell r="U137">
            <v>0</v>
          </cell>
          <cell r="V137">
            <v>0</v>
          </cell>
          <cell r="W137" t="e">
            <v>#REF!</v>
          </cell>
          <cell r="X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row>
        <row r="138">
          <cell r="M138">
            <v>0</v>
          </cell>
          <cell r="N138">
            <v>0</v>
          </cell>
          <cell r="O138" t="e">
            <v>#REF!</v>
          </cell>
          <cell r="P138" t="e">
            <v>#REF!</v>
          </cell>
          <cell r="Q138">
            <v>0</v>
          </cell>
          <cell r="R138">
            <v>0</v>
          </cell>
          <cell r="S138">
            <v>0</v>
          </cell>
          <cell r="T138">
            <v>0</v>
          </cell>
          <cell r="U138">
            <v>0</v>
          </cell>
          <cell r="V138">
            <v>0</v>
          </cell>
          <cell r="W138" t="e">
            <v>#REF!</v>
          </cell>
          <cell r="X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row>
        <row r="139">
          <cell r="M139">
            <v>0</v>
          </cell>
          <cell r="N139">
            <v>0</v>
          </cell>
          <cell r="O139" t="e">
            <v>#REF!</v>
          </cell>
          <cell r="P139" t="e">
            <v>#REF!</v>
          </cell>
          <cell r="Q139">
            <v>0</v>
          </cell>
          <cell r="R139">
            <v>0</v>
          </cell>
          <cell r="S139">
            <v>0</v>
          </cell>
          <cell r="T139">
            <v>0</v>
          </cell>
          <cell r="U139">
            <v>0</v>
          </cell>
          <cell r="V139">
            <v>0</v>
          </cell>
          <cell r="W139" t="e">
            <v>#REF!</v>
          </cell>
          <cell r="X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row>
        <row r="140">
          <cell r="M140">
            <v>0</v>
          </cell>
          <cell r="N140">
            <v>0</v>
          </cell>
          <cell r="O140" t="e">
            <v>#REF!</v>
          </cell>
          <cell r="P140" t="e">
            <v>#REF!</v>
          </cell>
          <cell r="Q140">
            <v>0</v>
          </cell>
          <cell r="R140">
            <v>0</v>
          </cell>
          <cell r="S140">
            <v>0</v>
          </cell>
          <cell r="T140">
            <v>0</v>
          </cell>
          <cell r="U140">
            <v>0</v>
          </cell>
          <cell r="V140">
            <v>0</v>
          </cell>
          <cell r="W140" t="e">
            <v>#REF!</v>
          </cell>
          <cell r="X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row>
        <row r="141">
          <cell r="M141">
            <v>0</v>
          </cell>
          <cell r="N141">
            <v>0</v>
          </cell>
          <cell r="O141" t="e">
            <v>#REF!</v>
          </cell>
          <cell r="P141" t="e">
            <v>#REF!</v>
          </cell>
          <cell r="Q141">
            <v>0</v>
          </cell>
          <cell r="R141">
            <v>0</v>
          </cell>
          <cell r="S141">
            <v>0</v>
          </cell>
          <cell r="T141">
            <v>0</v>
          </cell>
          <cell r="U141">
            <v>0</v>
          </cell>
          <cell r="V141">
            <v>0</v>
          </cell>
          <cell r="W141" t="e">
            <v>#REF!</v>
          </cell>
          <cell r="X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row>
        <row r="142">
          <cell r="M142">
            <v>0</v>
          </cell>
          <cell r="N142">
            <v>0</v>
          </cell>
          <cell r="O142" t="e">
            <v>#REF!</v>
          </cell>
          <cell r="P142" t="e">
            <v>#REF!</v>
          </cell>
          <cell r="Q142">
            <v>0</v>
          </cell>
          <cell r="R142">
            <v>0</v>
          </cell>
          <cell r="S142">
            <v>0</v>
          </cell>
          <cell r="T142">
            <v>0</v>
          </cell>
          <cell r="U142">
            <v>0</v>
          </cell>
          <cell r="V142">
            <v>0</v>
          </cell>
          <cell r="W142" t="e">
            <v>#REF!</v>
          </cell>
          <cell r="X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row>
        <row r="143">
          <cell r="M143">
            <v>0</v>
          </cell>
          <cell r="N143">
            <v>0</v>
          </cell>
          <cell r="O143" t="e">
            <v>#REF!</v>
          </cell>
          <cell r="P143" t="e">
            <v>#REF!</v>
          </cell>
          <cell r="Q143">
            <v>0</v>
          </cell>
          <cell r="R143">
            <v>0</v>
          </cell>
          <cell r="S143">
            <v>0</v>
          </cell>
          <cell r="T143">
            <v>0</v>
          </cell>
          <cell r="U143">
            <v>0</v>
          </cell>
          <cell r="V143">
            <v>0</v>
          </cell>
          <cell r="W143" t="e">
            <v>#REF!</v>
          </cell>
          <cell r="X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row>
        <row r="144">
          <cell r="M144">
            <v>0</v>
          </cell>
          <cell r="N144">
            <v>0</v>
          </cell>
          <cell r="O144" t="e">
            <v>#REF!</v>
          </cell>
          <cell r="P144" t="e">
            <v>#REF!</v>
          </cell>
          <cell r="Q144">
            <v>0</v>
          </cell>
          <cell r="R144">
            <v>0</v>
          </cell>
          <cell r="S144">
            <v>0</v>
          </cell>
          <cell r="T144">
            <v>0</v>
          </cell>
          <cell r="U144">
            <v>0</v>
          </cell>
          <cell r="V144">
            <v>0</v>
          </cell>
          <cell r="W144" t="e">
            <v>#REF!</v>
          </cell>
          <cell r="X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row>
        <row r="145">
          <cell r="M145">
            <v>0</v>
          </cell>
          <cell r="N145">
            <v>0</v>
          </cell>
          <cell r="O145" t="e">
            <v>#REF!</v>
          </cell>
          <cell r="P145" t="e">
            <v>#REF!</v>
          </cell>
          <cell r="Q145">
            <v>0</v>
          </cell>
          <cell r="R145">
            <v>0</v>
          </cell>
          <cell r="S145">
            <v>0</v>
          </cell>
          <cell r="T145">
            <v>0</v>
          </cell>
          <cell r="U145">
            <v>0</v>
          </cell>
          <cell r="V145">
            <v>0</v>
          </cell>
          <cell r="W145" t="e">
            <v>#REF!</v>
          </cell>
          <cell r="X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row>
        <row r="146">
          <cell r="M146">
            <v>0</v>
          </cell>
          <cell r="N146">
            <v>0</v>
          </cell>
          <cell r="O146" t="e">
            <v>#REF!</v>
          </cell>
          <cell r="P146" t="e">
            <v>#REF!</v>
          </cell>
          <cell r="Q146">
            <v>0</v>
          </cell>
          <cell r="R146">
            <v>0</v>
          </cell>
          <cell r="S146">
            <v>0</v>
          </cell>
          <cell r="T146">
            <v>0</v>
          </cell>
          <cell r="U146">
            <v>0</v>
          </cell>
          <cell r="V146">
            <v>0</v>
          </cell>
          <cell r="W146" t="e">
            <v>#REF!</v>
          </cell>
          <cell r="X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row>
        <row r="147">
          <cell r="M147">
            <v>0</v>
          </cell>
          <cell r="N147">
            <v>0</v>
          </cell>
          <cell r="O147" t="e">
            <v>#REF!</v>
          </cell>
          <cell r="P147" t="e">
            <v>#REF!</v>
          </cell>
          <cell r="Q147">
            <v>0</v>
          </cell>
          <cell r="R147">
            <v>0</v>
          </cell>
          <cell r="S147">
            <v>0</v>
          </cell>
          <cell r="T147">
            <v>0</v>
          </cell>
          <cell r="U147">
            <v>0</v>
          </cell>
          <cell r="V147">
            <v>0</v>
          </cell>
          <cell r="W147" t="e">
            <v>#REF!</v>
          </cell>
          <cell r="X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row>
        <row r="148">
          <cell r="M148">
            <v>0</v>
          </cell>
          <cell r="N148">
            <v>0</v>
          </cell>
          <cell r="O148" t="e">
            <v>#REF!</v>
          </cell>
          <cell r="P148" t="e">
            <v>#REF!</v>
          </cell>
          <cell r="Q148">
            <v>0</v>
          </cell>
          <cell r="R148">
            <v>0</v>
          </cell>
          <cell r="S148">
            <v>0</v>
          </cell>
          <cell r="T148">
            <v>0</v>
          </cell>
          <cell r="U148">
            <v>0</v>
          </cell>
          <cell r="V148">
            <v>0</v>
          </cell>
          <cell r="W148" t="e">
            <v>#REF!</v>
          </cell>
          <cell r="X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row>
        <row r="149">
          <cell r="M149">
            <v>0</v>
          </cell>
          <cell r="N149">
            <v>0</v>
          </cell>
          <cell r="O149" t="e">
            <v>#REF!</v>
          </cell>
          <cell r="P149" t="e">
            <v>#REF!</v>
          </cell>
          <cell r="Q149">
            <v>0</v>
          </cell>
          <cell r="R149">
            <v>0</v>
          </cell>
          <cell r="S149">
            <v>0</v>
          </cell>
          <cell r="T149">
            <v>0</v>
          </cell>
          <cell r="U149">
            <v>0</v>
          </cell>
          <cell r="V149">
            <v>0</v>
          </cell>
          <cell r="W149" t="e">
            <v>#REF!</v>
          </cell>
          <cell r="X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row>
        <row r="150">
          <cell r="M150">
            <v>0</v>
          </cell>
          <cell r="N150">
            <v>0</v>
          </cell>
          <cell r="O150" t="e">
            <v>#REF!</v>
          </cell>
          <cell r="P150" t="e">
            <v>#REF!</v>
          </cell>
          <cell r="Q150">
            <v>0</v>
          </cell>
          <cell r="R150">
            <v>0</v>
          </cell>
          <cell r="S150">
            <v>0</v>
          </cell>
          <cell r="T150">
            <v>0</v>
          </cell>
          <cell r="U150">
            <v>0</v>
          </cell>
          <cell r="V150">
            <v>0</v>
          </cell>
          <cell r="W150" t="e">
            <v>#REF!</v>
          </cell>
          <cell r="X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row>
        <row r="151">
          <cell r="M151">
            <v>0</v>
          </cell>
          <cell r="N151">
            <v>0</v>
          </cell>
          <cell r="O151" t="e">
            <v>#REF!</v>
          </cell>
          <cell r="P151" t="e">
            <v>#REF!</v>
          </cell>
          <cell r="Q151">
            <v>0</v>
          </cell>
          <cell r="R151">
            <v>0</v>
          </cell>
          <cell r="S151">
            <v>0</v>
          </cell>
          <cell r="T151">
            <v>0</v>
          </cell>
          <cell r="U151">
            <v>0</v>
          </cell>
          <cell r="V151">
            <v>0</v>
          </cell>
          <cell r="W151" t="e">
            <v>#REF!</v>
          </cell>
          <cell r="X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row>
        <row r="152">
          <cell r="M152">
            <v>0</v>
          </cell>
          <cell r="N152">
            <v>0</v>
          </cell>
          <cell r="O152" t="e">
            <v>#REF!</v>
          </cell>
          <cell r="P152" t="e">
            <v>#REF!</v>
          </cell>
          <cell r="Q152">
            <v>0</v>
          </cell>
          <cell r="R152">
            <v>0</v>
          </cell>
          <cell r="S152">
            <v>0</v>
          </cell>
          <cell r="T152">
            <v>0</v>
          </cell>
          <cell r="U152">
            <v>0</v>
          </cell>
          <cell r="V152">
            <v>0</v>
          </cell>
          <cell r="W152" t="e">
            <v>#REF!</v>
          </cell>
          <cell r="X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row>
        <row r="153">
          <cell r="M153">
            <v>0</v>
          </cell>
          <cell r="N153">
            <v>0</v>
          </cell>
          <cell r="O153" t="e">
            <v>#REF!</v>
          </cell>
          <cell r="P153" t="e">
            <v>#REF!</v>
          </cell>
          <cell r="Q153">
            <v>0</v>
          </cell>
          <cell r="R153">
            <v>0</v>
          </cell>
          <cell r="S153">
            <v>0</v>
          </cell>
          <cell r="T153">
            <v>0</v>
          </cell>
          <cell r="U153">
            <v>0</v>
          </cell>
          <cell r="V153">
            <v>0</v>
          </cell>
          <cell r="W153" t="e">
            <v>#REF!</v>
          </cell>
          <cell r="X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row>
        <row r="154">
          <cell r="M154">
            <v>0</v>
          </cell>
          <cell r="N154">
            <v>0</v>
          </cell>
          <cell r="O154" t="e">
            <v>#REF!</v>
          </cell>
          <cell r="P154" t="e">
            <v>#REF!</v>
          </cell>
          <cell r="Q154">
            <v>0</v>
          </cell>
          <cell r="R154">
            <v>0</v>
          </cell>
          <cell r="S154">
            <v>0</v>
          </cell>
          <cell r="T154">
            <v>0</v>
          </cell>
          <cell r="U154">
            <v>0</v>
          </cell>
          <cell r="V154">
            <v>0</v>
          </cell>
          <cell r="W154" t="e">
            <v>#REF!</v>
          </cell>
          <cell r="X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row>
        <row r="155">
          <cell r="M155">
            <v>0</v>
          </cell>
          <cell r="N155">
            <v>0</v>
          </cell>
          <cell r="O155" t="e">
            <v>#REF!</v>
          </cell>
          <cell r="P155" t="e">
            <v>#REF!</v>
          </cell>
          <cell r="Q155">
            <v>0</v>
          </cell>
          <cell r="R155">
            <v>0</v>
          </cell>
          <cell r="S155">
            <v>0</v>
          </cell>
          <cell r="T155">
            <v>0</v>
          </cell>
          <cell r="U155">
            <v>0</v>
          </cell>
          <cell r="V155">
            <v>0</v>
          </cell>
          <cell r="W155" t="e">
            <v>#REF!</v>
          </cell>
          <cell r="X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row>
        <row r="156">
          <cell r="M156">
            <v>0</v>
          </cell>
          <cell r="N156">
            <v>0</v>
          </cell>
          <cell r="O156" t="e">
            <v>#REF!</v>
          </cell>
          <cell r="P156" t="e">
            <v>#REF!</v>
          </cell>
          <cell r="Q156">
            <v>0</v>
          </cell>
          <cell r="R156">
            <v>0</v>
          </cell>
          <cell r="S156">
            <v>0</v>
          </cell>
          <cell r="T156">
            <v>0</v>
          </cell>
          <cell r="U156">
            <v>0</v>
          </cell>
          <cell r="V156">
            <v>0</v>
          </cell>
          <cell r="W156" t="e">
            <v>#REF!</v>
          </cell>
          <cell r="X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row>
        <row r="157">
          <cell r="M157">
            <v>0</v>
          </cell>
          <cell r="N157">
            <v>0</v>
          </cell>
          <cell r="O157" t="e">
            <v>#REF!</v>
          </cell>
          <cell r="P157" t="e">
            <v>#REF!</v>
          </cell>
          <cell r="Q157">
            <v>0</v>
          </cell>
          <cell r="R157">
            <v>0</v>
          </cell>
          <cell r="S157">
            <v>0</v>
          </cell>
          <cell r="T157">
            <v>0</v>
          </cell>
          <cell r="U157">
            <v>0</v>
          </cell>
          <cell r="V157">
            <v>0</v>
          </cell>
          <cell r="W157" t="e">
            <v>#REF!</v>
          </cell>
          <cell r="X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row>
        <row r="158">
          <cell r="M158">
            <v>0</v>
          </cell>
          <cell r="N158">
            <v>0</v>
          </cell>
          <cell r="O158" t="e">
            <v>#REF!</v>
          </cell>
          <cell r="P158" t="e">
            <v>#REF!</v>
          </cell>
          <cell r="Q158">
            <v>0</v>
          </cell>
          <cell r="R158">
            <v>0</v>
          </cell>
          <cell r="S158">
            <v>0</v>
          </cell>
          <cell r="T158">
            <v>0</v>
          </cell>
          <cell r="U158">
            <v>0</v>
          </cell>
          <cell r="V158">
            <v>0</v>
          </cell>
          <cell r="W158" t="e">
            <v>#REF!</v>
          </cell>
          <cell r="X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row>
        <row r="159">
          <cell r="M159">
            <v>0</v>
          </cell>
          <cell r="N159">
            <v>0</v>
          </cell>
          <cell r="O159" t="e">
            <v>#REF!</v>
          </cell>
          <cell r="P159" t="e">
            <v>#REF!</v>
          </cell>
          <cell r="Q159">
            <v>0</v>
          </cell>
          <cell r="R159">
            <v>0</v>
          </cell>
          <cell r="S159">
            <v>0</v>
          </cell>
          <cell r="T159">
            <v>0</v>
          </cell>
          <cell r="U159">
            <v>0</v>
          </cell>
          <cell r="V159">
            <v>0</v>
          </cell>
          <cell r="W159" t="e">
            <v>#REF!</v>
          </cell>
          <cell r="X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row>
        <row r="160">
          <cell r="M160">
            <v>0</v>
          </cell>
          <cell r="N160">
            <v>0</v>
          </cell>
          <cell r="O160" t="e">
            <v>#REF!</v>
          </cell>
          <cell r="P160" t="e">
            <v>#REF!</v>
          </cell>
          <cell r="Q160">
            <v>0</v>
          </cell>
          <cell r="R160">
            <v>0</v>
          </cell>
          <cell r="S160">
            <v>0</v>
          </cell>
          <cell r="T160">
            <v>0</v>
          </cell>
          <cell r="U160">
            <v>0</v>
          </cell>
          <cell r="V160">
            <v>0</v>
          </cell>
          <cell r="W160" t="e">
            <v>#REF!</v>
          </cell>
          <cell r="X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9"/>
      <sheetData sheetId="10"/>
      <sheetData sheetId="11">
        <row r="1">
          <cell r="A1" t="str">
            <v>Imprint</v>
          </cell>
          <cell r="B1" t="str">
            <v>Description</v>
          </cell>
          <cell r="C1" t="str">
            <v>Whitcoulls</v>
          </cell>
          <cell r="D1" t="str">
            <v>PaperPlus/LEG</v>
          </cell>
        </row>
        <row r="2">
          <cell r="A2" t="str">
            <v>18AAFI</v>
          </cell>
          <cell r="B2" t="str">
            <v xml:space="preserve">Fiction </v>
          </cell>
          <cell r="C2" t="str">
            <v>HA</v>
          </cell>
          <cell r="D2" t="str">
            <v>HACH AU</v>
          </cell>
        </row>
        <row r="3">
          <cell r="A3" t="str">
            <v>18AAFR</v>
          </cell>
          <cell r="B3" t="str">
            <v>Fiction Rights</v>
          </cell>
          <cell r="C3" t="str">
            <v>HA</v>
          </cell>
          <cell r="D3" t="str">
            <v>HACH AU</v>
          </cell>
        </row>
        <row r="4">
          <cell r="A4" t="str">
            <v>18AAL</v>
          </cell>
          <cell r="B4" t="str">
            <v>Lothian</v>
          </cell>
          <cell r="C4" t="str">
            <v>LOT</v>
          </cell>
          <cell r="D4" t="str">
            <v>LOTHIAN</v>
          </cell>
        </row>
        <row r="5">
          <cell r="A5" t="str">
            <v>18AALJ</v>
          </cell>
          <cell r="B5" t="str">
            <v>Lothian Joint Venture Adult</v>
          </cell>
          <cell r="C5" t="str">
            <v>LOT</v>
          </cell>
          <cell r="D5" t="str">
            <v>LOTHIAN</v>
          </cell>
        </row>
        <row r="6">
          <cell r="A6" t="str">
            <v>18AANF</v>
          </cell>
          <cell r="B6" t="str">
            <v>Non Fiction</v>
          </cell>
          <cell r="C6" t="str">
            <v>HA</v>
          </cell>
          <cell r="D6" t="str">
            <v>HACH AU</v>
          </cell>
        </row>
        <row r="7">
          <cell r="A7" t="str">
            <v>18AANR</v>
          </cell>
          <cell r="B7" t="str">
            <v>Non Fiction Rights</v>
          </cell>
          <cell r="C7" t="str">
            <v>HA</v>
          </cell>
          <cell r="D7" t="str">
            <v>HACH AU</v>
          </cell>
        </row>
        <row r="8">
          <cell r="A8" t="str">
            <v>18ACJV</v>
          </cell>
          <cell r="B8" t="str">
            <v>Lothian Joint Venture Kids</v>
          </cell>
          <cell r="C8" t="str">
            <v>LOT</v>
          </cell>
          <cell r="D8" t="str">
            <v>LOTHIAN</v>
          </cell>
        </row>
        <row r="9">
          <cell r="A9" t="str">
            <v>18ACLF</v>
          </cell>
          <cell r="B9" t="str">
            <v>Lothian Fiction</v>
          </cell>
          <cell r="C9" t="str">
            <v>LOT</v>
          </cell>
          <cell r="D9" t="str">
            <v>LOTHIAN</v>
          </cell>
        </row>
        <row r="10">
          <cell r="A10" t="str">
            <v>18ACLP</v>
          </cell>
          <cell r="B10" t="str">
            <v>Lothian Picture Books</v>
          </cell>
          <cell r="C10" t="str">
            <v>LOT</v>
          </cell>
          <cell r="D10" t="str">
            <v>LOTHIAN</v>
          </cell>
        </row>
        <row r="11">
          <cell r="A11" t="str">
            <v>16CH</v>
          </cell>
          <cell r="B11" t="str">
            <v>Hodder Childrens</v>
          </cell>
          <cell r="C11" t="str">
            <v>HC</v>
          </cell>
          <cell r="D11" t="str">
            <v>HODDER CHILDRENS</v>
          </cell>
        </row>
        <row r="12">
          <cell r="A12" t="str">
            <v>16CHDH</v>
          </cell>
          <cell r="B12" t="str">
            <v>Disney Hyperion</v>
          </cell>
          <cell r="C12" t="str">
            <v>DH</v>
          </cell>
          <cell r="D12" t="str">
            <v>DISNEY HYPERION</v>
          </cell>
        </row>
        <row r="13">
          <cell r="A13" t="str">
            <v>16CHEB</v>
          </cell>
          <cell r="B13" t="str">
            <v>Enid Blyton HOD</v>
          </cell>
          <cell r="C13" t="str">
            <v>EBH</v>
          </cell>
          <cell r="D13" t="str">
            <v>ENID BLYTON HOD</v>
          </cell>
        </row>
        <row r="14">
          <cell r="A14" t="str">
            <v>16CHQU</v>
          </cell>
          <cell r="B14" t="str">
            <v>Quercus</v>
          </cell>
          <cell r="C14" t="str">
            <v>QUE</v>
          </cell>
          <cell r="D14" t="str">
            <v>QUERCUS</v>
          </cell>
        </row>
        <row r="15">
          <cell r="A15" t="str">
            <v>16CHWR</v>
          </cell>
          <cell r="B15" t="str">
            <v>Wren &amp; Rook</v>
          </cell>
          <cell r="C15" t="str">
            <v>WAR</v>
          </cell>
          <cell r="D15" t="str">
            <v>WREN &amp; ROOK</v>
          </cell>
        </row>
        <row r="16">
          <cell r="A16" t="str">
            <v>50CLB</v>
          </cell>
          <cell r="B16" t="str">
            <v>Little Brown US</v>
          </cell>
          <cell r="C16" t="str">
            <v>LBU</v>
          </cell>
          <cell r="D16" t="str">
            <v>LITTLE BROWN US</v>
          </cell>
        </row>
        <row r="17">
          <cell r="A17" t="str">
            <v>50CLBD</v>
          </cell>
          <cell r="B17" t="str">
            <v>Black Dog &amp; Leventhal Kids</v>
          </cell>
          <cell r="C17" t="str">
            <v>BGLK</v>
          </cell>
          <cell r="D17" t="str">
            <v>BLACK DOG &amp; LEVENTHAL KIDS</v>
          </cell>
        </row>
        <row r="18">
          <cell r="A18" t="str">
            <v>16CLBG</v>
          </cell>
          <cell r="B18" t="str">
            <v>Little Brown Book Group UK</v>
          </cell>
          <cell r="C18" t="str">
            <v>LBBGUK</v>
          </cell>
          <cell r="D18" t="str">
            <v>LITTLE BROWN BOOK GROUP UK</v>
          </cell>
        </row>
        <row r="19">
          <cell r="A19" t="str">
            <v>50CLPR</v>
          </cell>
          <cell r="B19" t="str">
            <v>Perseus</v>
          </cell>
          <cell r="C19" t="str">
            <v>PER</v>
          </cell>
          <cell r="D19" t="str">
            <v>PERSEUS</v>
          </cell>
        </row>
        <row r="20">
          <cell r="A20" t="str">
            <v>50CLRP</v>
          </cell>
          <cell r="B20" t="str">
            <v>Running Press Kids</v>
          </cell>
          <cell r="C20" t="str">
            <v>RPK</v>
          </cell>
          <cell r="D20" t="str">
            <v>RUNNING PRESS KIDS</v>
          </cell>
        </row>
        <row r="21">
          <cell r="A21" t="str">
            <v>16CO</v>
          </cell>
          <cell r="B21" t="str">
            <v>Orion Childrens</v>
          </cell>
          <cell r="C21" t="str">
            <v>OC</v>
          </cell>
          <cell r="D21" t="str">
            <v>ORION CHILDRENS</v>
          </cell>
        </row>
        <row r="22">
          <cell r="A22" t="str">
            <v>16COBO</v>
          </cell>
          <cell r="B22" t="str">
            <v>Bounty</v>
          </cell>
          <cell r="C22" t="str">
            <v>BOU</v>
          </cell>
          <cell r="D22" t="str">
            <v>BOUNTY</v>
          </cell>
        </row>
        <row r="23">
          <cell r="A23" t="str">
            <v>16COEB</v>
          </cell>
          <cell r="B23" t="str">
            <v>Enid Blyton OPG</v>
          </cell>
          <cell r="C23" t="str">
            <v>EBO</v>
          </cell>
          <cell r="D23" t="str">
            <v>ENID BLYTON OPG</v>
          </cell>
        </row>
        <row r="24">
          <cell r="A24" t="str">
            <v>16COR</v>
          </cell>
          <cell r="B24" t="str">
            <v>Orchard</v>
          </cell>
          <cell r="C24" t="str">
            <v>ORC</v>
          </cell>
          <cell r="D24" t="str">
            <v>ORCHARD</v>
          </cell>
        </row>
        <row r="25">
          <cell r="A25" t="str">
            <v>16CORX</v>
          </cell>
          <cell r="B25" t="str">
            <v>Asterix</v>
          </cell>
          <cell r="C25" t="str">
            <v>AST</v>
          </cell>
          <cell r="D25" t="str">
            <v>ASTERIX</v>
          </cell>
        </row>
        <row r="26">
          <cell r="A26" t="str">
            <v>16CPAT</v>
          </cell>
          <cell r="B26" t="str">
            <v>Pat A Cake</v>
          </cell>
          <cell r="C26" t="str">
            <v>PAC</v>
          </cell>
          <cell r="D26" t="str">
            <v>PAT A CAKE</v>
          </cell>
        </row>
        <row r="27">
          <cell r="A27" t="str">
            <v>16CRM</v>
          </cell>
          <cell r="B27" t="str">
            <v>Daisy Meadows</v>
          </cell>
          <cell r="C27" t="str">
            <v>DM</v>
          </cell>
          <cell r="D27" t="str">
            <v>DAISY MEADOWS</v>
          </cell>
        </row>
        <row r="28">
          <cell r="A28" t="str">
            <v>31AFCH</v>
          </cell>
          <cell r="B28" t="str">
            <v>Affirm Press</v>
          </cell>
          <cell r="C28" t="str">
            <v>AP</v>
          </cell>
          <cell r="D28" t="str">
            <v>AFFIRM PRESS</v>
          </cell>
        </row>
        <row r="29">
          <cell r="A29" t="str">
            <v>16CWT</v>
          </cell>
          <cell r="B29" t="str">
            <v>Watts</v>
          </cell>
          <cell r="C29" t="str">
            <v>WAT</v>
          </cell>
          <cell r="D29" t="str">
            <v>WATTS</v>
          </cell>
        </row>
        <row r="30">
          <cell r="A30" t="str">
            <v>16CWY</v>
          </cell>
          <cell r="B30" t="str">
            <v>Wayland</v>
          </cell>
          <cell r="C30" t="str">
            <v>WAY</v>
          </cell>
          <cell r="D30" t="str">
            <v>WAYLAND</v>
          </cell>
        </row>
        <row r="31">
          <cell r="A31" t="str">
            <v>14DPQP</v>
          </cell>
          <cell r="B31" t="str">
            <v>PQ Publishers</v>
          </cell>
          <cell r="C31" t="str">
            <v>PQ</v>
          </cell>
          <cell r="D31" t="str">
            <v>PQ PUBLISHERS</v>
          </cell>
        </row>
        <row r="32">
          <cell r="A32" t="str">
            <v>20HNZA</v>
          </cell>
          <cell r="B32" t="str">
            <v>HNZ Adult</v>
          </cell>
          <cell r="C32" t="str">
            <v>HNZ</v>
          </cell>
          <cell r="D32" t="str">
            <v>HNZ ADULT</v>
          </cell>
        </row>
        <row r="33">
          <cell r="A33" t="str">
            <v>20HNZC</v>
          </cell>
          <cell r="B33" t="str">
            <v>HNZ Akids</v>
          </cell>
          <cell r="C33" t="str">
            <v>HNZ</v>
          </cell>
          <cell r="D33" t="str">
            <v>HNZ AKIDS</v>
          </cell>
        </row>
        <row r="34">
          <cell r="A34" t="str">
            <v>31ILPH</v>
          </cell>
          <cell r="B34" t="str">
            <v>Phaidon</v>
          </cell>
          <cell r="C34" t="str">
            <v>PHA</v>
          </cell>
          <cell r="D34" t="str">
            <v>PHAIDON</v>
          </cell>
        </row>
        <row r="35">
          <cell r="A35" t="str">
            <v>10PGOL</v>
          </cell>
          <cell r="B35" t="str">
            <v>Gollancz</v>
          </cell>
          <cell r="C35" t="str">
            <v>GOL</v>
          </cell>
          <cell r="D35" t="str">
            <v>GOLLANCZ</v>
          </cell>
        </row>
        <row r="36">
          <cell r="A36" t="str">
            <v>6PHEA</v>
          </cell>
          <cell r="B36" t="str">
            <v>Headline</v>
          </cell>
          <cell r="C36" t="str">
            <v>HEA</v>
          </cell>
          <cell r="D36" t="str">
            <v>HEADLINE</v>
          </cell>
        </row>
        <row r="37">
          <cell r="A37" t="str">
            <v>2PHOD</v>
          </cell>
          <cell r="B37" t="str">
            <v>Hodder Paperbacks</v>
          </cell>
          <cell r="C37" t="str">
            <v>HOD</v>
          </cell>
          <cell r="D37" t="str">
            <v>HODDER PAPERBACKS</v>
          </cell>
        </row>
        <row r="38">
          <cell r="A38" t="str">
            <v>12PLAB</v>
          </cell>
          <cell r="B38" t="str">
            <v>Abacus</v>
          </cell>
          <cell r="C38" t="str">
            <v>ABA</v>
          </cell>
          <cell r="D38" t="str">
            <v>ABACUS</v>
          </cell>
        </row>
        <row r="39">
          <cell r="A39" t="str">
            <v>12PLPF</v>
          </cell>
          <cell r="B39" t="str">
            <v>Piatkus Fiction Paperback</v>
          </cell>
          <cell r="C39" t="str">
            <v>PIA</v>
          </cell>
          <cell r="D39" t="str">
            <v>PIATKUS FICTION PAPERBACK</v>
          </cell>
        </row>
        <row r="40">
          <cell r="A40" t="str">
            <v>12PLSP</v>
          </cell>
          <cell r="B40" t="str">
            <v>Sphere</v>
          </cell>
          <cell r="C40" t="str">
            <v>SPH</v>
          </cell>
          <cell r="D40" t="str">
            <v>SPHERE</v>
          </cell>
        </row>
        <row r="41">
          <cell r="A41" t="str">
            <v>12PLVI</v>
          </cell>
          <cell r="B41" t="str">
            <v>Virago Paperback</v>
          </cell>
          <cell r="C41" t="str">
            <v>VIR</v>
          </cell>
          <cell r="D41" t="str">
            <v>VIRAGO PAPERBACK</v>
          </cell>
        </row>
        <row r="42">
          <cell r="A42" t="str">
            <v>10PORF</v>
          </cell>
          <cell r="B42" t="str">
            <v>Orion Fiction</v>
          </cell>
          <cell r="C42" t="str">
            <v>ORI</v>
          </cell>
          <cell r="D42" t="str">
            <v>ORION FICTION</v>
          </cell>
        </row>
        <row r="43">
          <cell r="A43" t="str">
            <v>10PORN</v>
          </cell>
          <cell r="B43" t="str">
            <v>Orion Non Fiction</v>
          </cell>
          <cell r="C43" t="str">
            <v>ORI</v>
          </cell>
          <cell r="D43" t="str">
            <v>ORION NON FICTION</v>
          </cell>
        </row>
        <row r="44">
          <cell r="A44" t="str">
            <v>10PPHO</v>
          </cell>
          <cell r="B44" t="str">
            <v>Phoenix</v>
          </cell>
          <cell r="C44" t="str">
            <v>PHO</v>
          </cell>
          <cell r="D44" t="str">
            <v>PHOENIX</v>
          </cell>
        </row>
        <row r="45">
          <cell r="A45" t="str">
            <v>2PSCE</v>
          </cell>
          <cell r="B45" t="str">
            <v>Sceptre</v>
          </cell>
          <cell r="C45" t="str">
            <v>SCE</v>
          </cell>
          <cell r="D45" t="str">
            <v>SCEPTRE</v>
          </cell>
        </row>
        <row r="46">
          <cell r="A46" t="str">
            <v>10PWNF</v>
          </cell>
          <cell r="B46" t="str">
            <v>W&amp;N Fiction</v>
          </cell>
          <cell r="C46" t="str">
            <v>WAN</v>
          </cell>
          <cell r="D46" t="str">
            <v>W&amp;N FICTION</v>
          </cell>
        </row>
        <row r="47">
          <cell r="A47" t="str">
            <v>10PWNN</v>
          </cell>
          <cell r="B47" t="str">
            <v>W&amp;N Non Fiction</v>
          </cell>
          <cell r="C47" t="str">
            <v>WAN</v>
          </cell>
          <cell r="D47" t="str">
            <v>W&amp;N NON FICTION</v>
          </cell>
        </row>
        <row r="48">
          <cell r="A48" t="str">
            <v>10TGOL</v>
          </cell>
          <cell r="B48" t="str">
            <v>Gollancz</v>
          </cell>
          <cell r="C48" t="str">
            <v>GOL</v>
          </cell>
          <cell r="D48" t="str">
            <v>GOLLANCZ</v>
          </cell>
        </row>
        <row r="49">
          <cell r="A49" t="str">
            <v>6THEA</v>
          </cell>
          <cell r="B49" t="str">
            <v>Headline Audio</v>
          </cell>
          <cell r="C49" t="str">
            <v>HEA</v>
          </cell>
          <cell r="D49" t="str">
            <v>HEADLINE AUDIO</v>
          </cell>
        </row>
        <row r="50">
          <cell r="A50" t="str">
            <v>6THEF</v>
          </cell>
          <cell r="B50" t="str">
            <v>Headline Fiction</v>
          </cell>
          <cell r="C50" t="str">
            <v>HEA</v>
          </cell>
          <cell r="D50" t="str">
            <v>HEADLINE FICTION</v>
          </cell>
        </row>
        <row r="51">
          <cell r="A51" t="str">
            <v>6THEN</v>
          </cell>
          <cell r="B51" t="str">
            <v>Headline Non Fiction</v>
          </cell>
          <cell r="C51" t="str">
            <v>HEA</v>
          </cell>
          <cell r="D51" t="str">
            <v>HEADLINE NON FICTION</v>
          </cell>
        </row>
        <row r="52">
          <cell r="A52" t="str">
            <v>8THJF</v>
          </cell>
          <cell r="B52" t="str">
            <v>Jo Fletcher Books</v>
          </cell>
          <cell r="C52" t="str">
            <v>JF</v>
          </cell>
          <cell r="D52" t="str">
            <v>JO FLETCHER BOOKS</v>
          </cell>
        </row>
        <row r="53">
          <cell r="A53" t="str">
            <v>4THJM</v>
          </cell>
          <cell r="B53" t="str">
            <v>John Murray Trade</v>
          </cell>
          <cell r="C53" t="str">
            <v>JM</v>
          </cell>
          <cell r="D53" t="str">
            <v>JOHN MURRAY TRADE</v>
          </cell>
        </row>
        <row r="54">
          <cell r="A54" t="str">
            <v>8THMP</v>
          </cell>
          <cell r="B54" t="str">
            <v>Maclehose Press</v>
          </cell>
          <cell r="C54" t="str">
            <v>MAC</v>
          </cell>
          <cell r="D54" t="str">
            <v>MACLEHOSE PRESS</v>
          </cell>
        </row>
        <row r="55">
          <cell r="A55" t="str">
            <v>4THNB</v>
          </cell>
          <cell r="B55" t="str">
            <v>Nicholas Brealey</v>
          </cell>
          <cell r="C55" t="str">
            <v>NB</v>
          </cell>
          <cell r="D55" t="str">
            <v>NICHOLAS BREALEY</v>
          </cell>
        </row>
        <row r="56">
          <cell r="A56" t="str">
            <v>8THQU</v>
          </cell>
          <cell r="B56" t="str">
            <v>Quercus</v>
          </cell>
          <cell r="C56" t="str">
            <v>QUE</v>
          </cell>
          <cell r="D56" t="str">
            <v>QUERCUS</v>
          </cell>
        </row>
        <row r="57">
          <cell r="A57" t="str">
            <v>2THSA</v>
          </cell>
          <cell r="B57" t="str">
            <v>Hodder Audio</v>
          </cell>
          <cell r="C57" t="str">
            <v>HOD</v>
          </cell>
          <cell r="D57" t="str">
            <v>HODDER AUDIO</v>
          </cell>
        </row>
        <row r="58">
          <cell r="A58" t="str">
            <v>2THSC</v>
          </cell>
          <cell r="B58" t="str">
            <v>Sceptre</v>
          </cell>
          <cell r="C58" t="str">
            <v>SCE</v>
          </cell>
          <cell r="D58" t="str">
            <v>SCEPTRE</v>
          </cell>
        </row>
        <row r="59">
          <cell r="A59" t="str">
            <v>2THSF</v>
          </cell>
          <cell r="B59" t="str">
            <v>H&amp;S Fiction</v>
          </cell>
          <cell r="C59" t="str">
            <v>HAS</v>
          </cell>
          <cell r="D59" t="str">
            <v>H&amp;S FICTION</v>
          </cell>
        </row>
        <row r="60">
          <cell r="A60" t="str">
            <v>2THSN</v>
          </cell>
          <cell r="B60" t="str">
            <v>H&amp;S Non Fiction</v>
          </cell>
          <cell r="C60" t="str">
            <v>HAS</v>
          </cell>
          <cell r="D60" t="str">
            <v>H&amp;S NON FICTION</v>
          </cell>
        </row>
        <row r="61">
          <cell r="A61" t="str">
            <v>4THTY</v>
          </cell>
          <cell r="B61" t="str">
            <v>John Murray Learning</v>
          </cell>
          <cell r="C61" t="str">
            <v>JML</v>
          </cell>
          <cell r="D61" t="str">
            <v>JOHN MURRAY LEARNING</v>
          </cell>
        </row>
        <row r="62">
          <cell r="A62" t="str">
            <v>4THTZ</v>
          </cell>
          <cell r="B62" t="str">
            <v>Chambers Harrap</v>
          </cell>
          <cell r="C62" t="str">
            <v>CHA</v>
          </cell>
          <cell r="D62" t="str">
            <v>CHAMBERS HARRAP</v>
          </cell>
        </row>
        <row r="63">
          <cell r="A63" t="str">
            <v>12TLAT</v>
          </cell>
          <cell r="B63" t="str">
            <v>Atom</v>
          </cell>
          <cell r="C63" t="str">
            <v>ATO</v>
          </cell>
          <cell r="D63" t="str">
            <v>ATOM</v>
          </cell>
        </row>
        <row r="64">
          <cell r="A64" t="str">
            <v>50TLBD</v>
          </cell>
          <cell r="B64" t="str">
            <v>Black Dog &amp; Leventhal Adult</v>
          </cell>
          <cell r="C64" t="str">
            <v>BDL</v>
          </cell>
          <cell r="D64" t="str">
            <v>BLACK DOG &amp; LEVENTHAL ADULT</v>
          </cell>
        </row>
        <row r="65">
          <cell r="A65" t="str">
            <v>12TLCA</v>
          </cell>
          <cell r="B65" t="str">
            <v>Corsair</v>
          </cell>
          <cell r="C65" t="str">
            <v>COR</v>
          </cell>
          <cell r="D65" t="str">
            <v>CORSAIR</v>
          </cell>
        </row>
        <row r="66">
          <cell r="A66" t="str">
            <v>12TLCO</v>
          </cell>
          <cell r="B66" t="str">
            <v>Constable</v>
          </cell>
          <cell r="C66" t="str">
            <v>CON</v>
          </cell>
          <cell r="D66" t="str">
            <v>CONSTABLE</v>
          </cell>
        </row>
        <row r="67">
          <cell r="A67" t="str">
            <v>50TLCS</v>
          </cell>
          <cell r="B67" t="str">
            <v>Center Street</v>
          </cell>
          <cell r="C67" t="str">
            <v>CS</v>
          </cell>
          <cell r="D67" t="str">
            <v>CENTER STREET</v>
          </cell>
        </row>
        <row r="68">
          <cell r="A68" t="str">
            <v>50TLGC</v>
          </cell>
          <cell r="B68" t="str">
            <v>Grand Central Publishing</v>
          </cell>
          <cell r="C68" t="str">
            <v>GCP</v>
          </cell>
          <cell r="D68" t="str">
            <v>GRAND CENTRAL PUBLISHING</v>
          </cell>
        </row>
        <row r="69">
          <cell r="A69" t="str">
            <v>12TLHA</v>
          </cell>
          <cell r="B69" t="str">
            <v>HBGUS</v>
          </cell>
          <cell r="C69" t="str">
            <v>HBG</v>
          </cell>
          <cell r="D69" t="str">
            <v>HBGUS</v>
          </cell>
        </row>
        <row r="70">
          <cell r="A70" t="str">
            <v>12TLHD</v>
          </cell>
          <cell r="B70" t="str">
            <v>Hachette Audio</v>
          </cell>
          <cell r="C70" t="str">
            <v>HAC</v>
          </cell>
          <cell r="D70" t="str">
            <v>HACHETTE AUDIO</v>
          </cell>
        </row>
        <row r="71">
          <cell r="A71" t="str">
            <v>12TLHI</v>
          </cell>
          <cell r="B71" t="str">
            <v>Hachette Ireland</v>
          </cell>
          <cell r="C71" t="str">
            <v>HAC</v>
          </cell>
          <cell r="D71" t="str">
            <v>HACHETTE IRELAND</v>
          </cell>
        </row>
        <row r="72">
          <cell r="A72" t="str">
            <v>12TLLB</v>
          </cell>
          <cell r="B72" t="str">
            <v>Little Brown</v>
          </cell>
          <cell r="C72" t="str">
            <v>LB</v>
          </cell>
          <cell r="D72" t="str">
            <v>LITTLE BROWN</v>
          </cell>
        </row>
        <row r="73">
          <cell r="A73" t="str">
            <v>12TLMA</v>
          </cell>
          <cell r="B73" t="str">
            <v>Marvel</v>
          </cell>
          <cell r="C73" t="str">
            <v>MAR</v>
          </cell>
          <cell r="D73" t="str">
            <v>MARVEL</v>
          </cell>
        </row>
        <row r="74">
          <cell r="A74" t="str">
            <v>12TLOR</v>
          </cell>
          <cell r="B74" t="str">
            <v>Orbit</v>
          </cell>
          <cell r="C74" t="str">
            <v>ORB</v>
          </cell>
          <cell r="D74" t="str">
            <v>ORBIT</v>
          </cell>
        </row>
        <row r="75">
          <cell r="A75" t="str">
            <v>50TLPO</v>
          </cell>
          <cell r="B75" t="str">
            <v>Perseus Other</v>
          </cell>
          <cell r="C75" t="str">
            <v>PER</v>
          </cell>
          <cell r="D75" t="str">
            <v>PERSEUS OTHER</v>
          </cell>
        </row>
        <row r="76">
          <cell r="A76" t="str">
            <v>12TLRO</v>
          </cell>
          <cell r="B76" t="str">
            <v>Robinson</v>
          </cell>
          <cell r="C76" t="str">
            <v>ROB</v>
          </cell>
          <cell r="D76" t="str">
            <v>ROBINSON</v>
          </cell>
        </row>
        <row r="77">
          <cell r="A77" t="str">
            <v>50TLRP</v>
          </cell>
          <cell r="B77" t="str">
            <v>Running Press</v>
          </cell>
          <cell r="C77" t="str">
            <v>RP</v>
          </cell>
          <cell r="D77" t="str">
            <v>RUNNING PRESS</v>
          </cell>
        </row>
        <row r="78">
          <cell r="A78" t="str">
            <v>12TLSP</v>
          </cell>
          <cell r="B78" t="str">
            <v>Sphere</v>
          </cell>
          <cell r="C78" t="str">
            <v>SPH</v>
          </cell>
          <cell r="D78" t="str">
            <v>SPHERE</v>
          </cell>
        </row>
        <row r="79">
          <cell r="A79" t="str">
            <v>50TLUS</v>
          </cell>
          <cell r="B79" t="str">
            <v>Little Brown &amp; Co</v>
          </cell>
          <cell r="C79" t="str">
            <v>LB</v>
          </cell>
          <cell r="D79" t="str">
            <v>LITTLE BROWN &amp; CO</v>
          </cell>
        </row>
        <row r="80">
          <cell r="A80" t="str">
            <v>12TLVI</v>
          </cell>
          <cell r="B80" t="str">
            <v>Virago</v>
          </cell>
          <cell r="C80" t="str">
            <v>VIR</v>
          </cell>
          <cell r="D80" t="str">
            <v>VIRAGO</v>
          </cell>
        </row>
        <row r="81">
          <cell r="A81" t="str">
            <v>4TNIV</v>
          </cell>
          <cell r="B81" t="str">
            <v>NIV Hodder Faith</v>
          </cell>
          <cell r="C81" t="str">
            <v>NIV</v>
          </cell>
          <cell r="D81" t="str">
            <v>NIV HODDER FAITH</v>
          </cell>
        </row>
        <row r="82">
          <cell r="A82" t="str">
            <v>14TOBO</v>
          </cell>
          <cell r="B82" t="str">
            <v>Bounty</v>
          </cell>
          <cell r="C82" t="str">
            <v>BOU</v>
          </cell>
          <cell r="D82" t="str">
            <v>BOUNTY</v>
          </cell>
        </row>
        <row r="83">
          <cell r="A83" t="str">
            <v>14TOCA</v>
          </cell>
          <cell r="B83" t="str">
            <v>Cassell</v>
          </cell>
          <cell r="C83" t="str">
            <v>CAS</v>
          </cell>
          <cell r="D83" t="str">
            <v>CASSELL</v>
          </cell>
        </row>
        <row r="84">
          <cell r="A84" t="str">
            <v>14TOCO</v>
          </cell>
          <cell r="B84" t="str">
            <v>Conran Octopus</v>
          </cell>
          <cell r="C84" t="str">
            <v>CON</v>
          </cell>
          <cell r="D84" t="str">
            <v>CONRAN OCTOPUS</v>
          </cell>
        </row>
        <row r="85">
          <cell r="A85" t="str">
            <v>14TOGA</v>
          </cell>
          <cell r="B85" t="str">
            <v>Gaia</v>
          </cell>
          <cell r="C85" t="str">
            <v>GAI</v>
          </cell>
          <cell r="D85" t="str">
            <v>GAIA</v>
          </cell>
        </row>
        <row r="86">
          <cell r="A86" t="str">
            <v>14TOGO</v>
          </cell>
          <cell r="B86" t="str">
            <v>Godsfield</v>
          </cell>
          <cell r="C86" t="str">
            <v>GOD</v>
          </cell>
          <cell r="D86" t="str">
            <v>GODSFIELD</v>
          </cell>
        </row>
        <row r="87">
          <cell r="A87" t="str">
            <v>14TOGP</v>
          </cell>
          <cell r="B87" t="str">
            <v>George Philips</v>
          </cell>
          <cell r="C87" t="str">
            <v>GEO</v>
          </cell>
          <cell r="D87" t="str">
            <v>GEORGE PHILIPS</v>
          </cell>
        </row>
        <row r="88">
          <cell r="A88" t="str">
            <v>14TOHA</v>
          </cell>
          <cell r="B88" t="str">
            <v>Hamlyn</v>
          </cell>
          <cell r="C88" t="str">
            <v>HAM</v>
          </cell>
          <cell r="D88" t="str">
            <v>HAMLYN</v>
          </cell>
        </row>
        <row r="89">
          <cell r="A89" t="str">
            <v>14TOIL</v>
          </cell>
          <cell r="B89" t="str">
            <v>Ilex</v>
          </cell>
          <cell r="C89" t="str">
            <v>ILE</v>
          </cell>
          <cell r="D89" t="str">
            <v>ILEX</v>
          </cell>
        </row>
        <row r="90">
          <cell r="A90" t="str">
            <v>14TOMB</v>
          </cell>
          <cell r="B90" t="str">
            <v>Michell Beazley</v>
          </cell>
          <cell r="C90" t="str">
            <v>MB</v>
          </cell>
          <cell r="D90" t="str">
            <v>MICHELL BEAZLEY</v>
          </cell>
        </row>
        <row r="91">
          <cell r="A91" t="str">
            <v>10TORA</v>
          </cell>
          <cell r="B91" t="str">
            <v>Audio</v>
          </cell>
          <cell r="C91" t="str">
            <v>ORI</v>
          </cell>
          <cell r="D91" t="str">
            <v>AUDIO</v>
          </cell>
        </row>
        <row r="92">
          <cell r="A92" t="str">
            <v>10TORF</v>
          </cell>
          <cell r="B92" t="str">
            <v>Orion Fiction</v>
          </cell>
          <cell r="C92" t="str">
            <v>ORI</v>
          </cell>
          <cell r="D92" t="str">
            <v>ORION FICTION</v>
          </cell>
        </row>
        <row r="93">
          <cell r="A93" t="str">
            <v>10TORN</v>
          </cell>
          <cell r="B93" t="str">
            <v>Orion Non Fiction</v>
          </cell>
          <cell r="C93" t="str">
            <v>ORI</v>
          </cell>
          <cell r="D93" t="str">
            <v>ORION NON FICTION</v>
          </cell>
        </row>
        <row r="94">
          <cell r="A94" t="str">
            <v>12TPF</v>
          </cell>
          <cell r="B94" t="str">
            <v>Piatkus Fiction</v>
          </cell>
          <cell r="C94" t="str">
            <v>PIA</v>
          </cell>
          <cell r="D94" t="str">
            <v>PIATKUS FICTION</v>
          </cell>
        </row>
        <row r="95">
          <cell r="A95" t="str">
            <v>12TPNF</v>
          </cell>
          <cell r="B95" t="str">
            <v>Piatkus Non Fiction</v>
          </cell>
          <cell r="C95" t="str">
            <v>PIA</v>
          </cell>
          <cell r="D95" t="str">
            <v>PIATKUS NON FICTION</v>
          </cell>
        </row>
        <row r="96">
          <cell r="A96" t="str">
            <v xml:space="preserve">14TSPR </v>
          </cell>
          <cell r="B96" t="str">
            <v>Spruce</v>
          </cell>
          <cell r="C96" t="str">
            <v>SPR</v>
          </cell>
          <cell r="D96" t="str">
            <v>SPRUCE</v>
          </cell>
        </row>
        <row r="97">
          <cell r="A97" t="str">
            <v>10TWNF</v>
          </cell>
          <cell r="B97" t="str">
            <v>W&amp;N Fiction</v>
          </cell>
          <cell r="C97" t="str">
            <v>WAN</v>
          </cell>
          <cell r="D97" t="str">
            <v>W&amp;N FICTION</v>
          </cell>
        </row>
        <row r="98">
          <cell r="A98" t="str">
            <v>10TWNN</v>
          </cell>
          <cell r="B98" t="str">
            <v>W&amp;N Non Fiction</v>
          </cell>
          <cell r="C98" t="str">
            <v>WAN</v>
          </cell>
          <cell r="D98" t="str">
            <v>W&amp;N NON FICTION</v>
          </cell>
        </row>
        <row r="99">
          <cell r="A99" t="str">
            <v>50ZPOS</v>
          </cell>
          <cell r="B99" t="str">
            <v>POS</v>
          </cell>
          <cell r="C99" t="str">
            <v>POS</v>
          </cell>
          <cell r="D99" t="str">
            <v>POS</v>
          </cell>
        </row>
        <row r="100">
          <cell r="A100" t="str">
            <v>50AFFI</v>
          </cell>
          <cell r="B100" t="str">
            <v>Affirm Press</v>
          </cell>
          <cell r="C100" t="str">
            <v>AFF</v>
          </cell>
          <cell r="D100" t="str">
            <v>AFFIRM PRESS</v>
          </cell>
        </row>
        <row r="101">
          <cell r="A101" t="str">
            <v>31ADOR</v>
          </cell>
          <cell r="B101" t="str">
            <v>Phaidon</v>
          </cell>
          <cell r="C101" t="str">
            <v>PHA</v>
          </cell>
          <cell r="D101" t="str">
            <v>PHAIDON</v>
          </cell>
        </row>
        <row r="102">
          <cell r="A102" t="str">
            <v>50YEN</v>
          </cell>
          <cell r="B102" t="str">
            <v>Yen Press</v>
          </cell>
          <cell r="C102" t="str">
            <v>YEN</v>
          </cell>
          <cell r="D102" t="str">
            <v>YEN PRESS</v>
          </cell>
        </row>
        <row r="103">
          <cell r="A103" t="str">
            <v>50AFNF</v>
          </cell>
          <cell r="B103" t="str">
            <v>Affirm Press</v>
          </cell>
          <cell r="C103" t="str">
            <v>AFF</v>
          </cell>
          <cell r="D103" t="str">
            <v>AFFIRM PRESS</v>
          </cell>
        </row>
        <row r="104">
          <cell r="A104" t="str">
            <v>4TSPR</v>
          </cell>
          <cell r="B104" t="str">
            <v>Spruce</v>
          </cell>
          <cell r="C104" t="str">
            <v>SPR</v>
          </cell>
          <cell r="D104" t="str">
            <v>SPRUCE</v>
          </cell>
        </row>
      </sheetData>
      <sheetData sheetId="12"/>
      <sheetData sheetId="13">
        <row r="20">
          <cell r="H20" t="str">
            <v>AU</v>
          </cell>
          <cell r="I20" t="str">
            <v>CD</v>
          </cell>
        </row>
        <row r="21">
          <cell r="H21" t="str">
            <v>HB</v>
          </cell>
          <cell r="I21" t="str">
            <v>HB</v>
          </cell>
        </row>
        <row r="22">
          <cell r="H22" t="str">
            <v>PB</v>
          </cell>
          <cell r="I22" t="str">
            <v>PB</v>
          </cell>
        </row>
        <row r="23">
          <cell r="H23" t="str">
            <v>TPB</v>
          </cell>
          <cell r="I23" t="str">
            <v>PB</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filterMode="1">
    <tabColor rgb="FFDBE01A"/>
    <pageSetUpPr fitToPage="1"/>
  </sheetPr>
  <dimension ref="A1:I528"/>
  <sheetViews>
    <sheetView tabSelected="1" view="pageBreakPreview" topLeftCell="A16" zoomScale="130" zoomScaleNormal="100" zoomScaleSheetLayoutView="130" workbookViewId="0">
      <pane ySplit="2" topLeftCell="A18" activePane="bottomLeft" state="frozen"/>
      <selection activeCell="A16" sqref="A16"/>
      <selection pane="bottomLeft" activeCell="C354" sqref="C354"/>
    </sheetView>
  </sheetViews>
  <sheetFormatPr defaultColWidth="9.140625"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customWidth="1"/>
    <col min="10" max="16384" width="9.140625" style="7"/>
  </cols>
  <sheetData>
    <row r="1" spans="1:9" x14ac:dyDescent="0.25">
      <c r="A1" s="1"/>
      <c r="B1" s="2"/>
      <c r="C1" s="2"/>
      <c r="D1" s="3"/>
      <c r="E1" s="4"/>
      <c r="F1" s="5"/>
      <c r="G1" s="3"/>
      <c r="H1" s="6"/>
      <c r="I1" s="48"/>
    </row>
    <row r="2" spans="1:9" ht="23.25" customHeight="1" x14ac:dyDescent="0.25">
      <c r="A2" s="55" t="s">
        <v>36</v>
      </c>
      <c r="B2" s="56"/>
      <c r="C2" s="56"/>
      <c r="D2" s="56"/>
      <c r="E2" s="56"/>
      <c r="F2" s="56"/>
      <c r="G2" s="56"/>
      <c r="H2" s="56"/>
      <c r="I2" s="57"/>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17</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8" t="s">
        <v>19</v>
      </c>
      <c r="B13" s="59"/>
      <c r="C13" s="59"/>
      <c r="D13" s="59"/>
      <c r="E13" s="59"/>
      <c r="F13" s="59"/>
      <c r="G13" s="59"/>
      <c r="H13" s="59"/>
      <c r="I13" s="60"/>
    </row>
    <row r="14" spans="1:9" ht="15" customHeight="1" x14ac:dyDescent="0.25">
      <c r="A14" s="61"/>
      <c r="B14" s="62"/>
      <c r="C14" s="62"/>
      <c r="D14" s="62"/>
      <c r="E14" s="62"/>
      <c r="F14" s="62"/>
      <c r="G14" s="62"/>
      <c r="H14" s="62"/>
      <c r="I14" s="63"/>
    </row>
    <row r="15" spans="1:9" ht="15" customHeight="1" x14ac:dyDescent="0.25">
      <c r="A15" s="64"/>
      <c r="B15" s="65"/>
      <c r="C15" s="65"/>
      <c r="D15" s="65"/>
      <c r="E15" s="65"/>
      <c r="F15" s="65"/>
      <c r="G15" s="65"/>
      <c r="H15" s="65"/>
      <c r="I15" s="66"/>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18</v>
      </c>
      <c r="H17" s="34" t="s">
        <v>13</v>
      </c>
      <c r="I17" s="53" t="s">
        <v>16</v>
      </c>
    </row>
    <row r="18" spans="1:9" s="71" customFormat="1" ht="34.5" hidden="1" customHeight="1" x14ac:dyDescent="0.25">
      <c r="A18" s="67">
        <v>9781788400183</v>
      </c>
      <c r="B18" s="67" t="s">
        <v>78</v>
      </c>
      <c r="C18" s="67" t="s">
        <v>79</v>
      </c>
      <c r="D18" s="67" t="s">
        <v>15</v>
      </c>
      <c r="E18" s="68" t="s">
        <v>42</v>
      </c>
      <c r="F18" s="69">
        <v>34.99</v>
      </c>
      <c r="G18" s="68" t="s">
        <v>21</v>
      </c>
      <c r="H18" s="70" t="s">
        <v>80</v>
      </c>
      <c r="I18" s="67"/>
    </row>
    <row r="19" spans="1:9" s="36" customFormat="1" ht="39" hidden="1" customHeight="1" x14ac:dyDescent="0.25">
      <c r="A19" s="44">
        <v>9780751567762</v>
      </c>
      <c r="B19" s="44" t="s">
        <v>115</v>
      </c>
      <c r="C19" s="44" t="s">
        <v>116</v>
      </c>
      <c r="D19" s="44" t="s">
        <v>14</v>
      </c>
      <c r="E19" s="45" t="s">
        <v>20</v>
      </c>
      <c r="F19" s="46">
        <v>34.99</v>
      </c>
      <c r="G19" s="45" t="s">
        <v>21</v>
      </c>
      <c r="H19" s="47" t="s">
        <v>117</v>
      </c>
      <c r="I19" s="44"/>
    </row>
    <row r="20" spans="1:9" s="36" customFormat="1" ht="39" hidden="1" customHeight="1" x14ac:dyDescent="0.25">
      <c r="A20" s="44">
        <v>9780751540475</v>
      </c>
      <c r="B20" s="44" t="s">
        <v>118</v>
      </c>
      <c r="C20" s="44" t="s">
        <v>116</v>
      </c>
      <c r="D20" s="44" t="s">
        <v>14</v>
      </c>
      <c r="E20" s="45" t="s">
        <v>20</v>
      </c>
      <c r="F20" s="46">
        <v>24.99</v>
      </c>
      <c r="G20" s="45" t="s">
        <v>21</v>
      </c>
      <c r="H20" s="47" t="s">
        <v>96</v>
      </c>
      <c r="I20" s="44"/>
    </row>
    <row r="21" spans="1:9" s="36" customFormat="1" ht="39" hidden="1" customHeight="1" x14ac:dyDescent="0.25">
      <c r="A21" s="44">
        <v>9780751549966</v>
      </c>
      <c r="B21" s="44" t="s">
        <v>119</v>
      </c>
      <c r="C21" s="44" t="s">
        <v>116</v>
      </c>
      <c r="D21" s="44" t="s">
        <v>14</v>
      </c>
      <c r="E21" s="45" t="s">
        <v>20</v>
      </c>
      <c r="F21" s="46">
        <v>24.99</v>
      </c>
      <c r="G21" s="45" t="s">
        <v>21</v>
      </c>
      <c r="H21" s="47" t="s">
        <v>120</v>
      </c>
      <c r="I21" s="44"/>
    </row>
    <row r="22" spans="1:9" s="36" customFormat="1" ht="39" hidden="1" customHeight="1" x14ac:dyDescent="0.25">
      <c r="A22" s="44">
        <v>9780751551877</v>
      </c>
      <c r="B22" s="44" t="s">
        <v>121</v>
      </c>
      <c r="C22" s="44" t="s">
        <v>116</v>
      </c>
      <c r="D22" s="44" t="s">
        <v>14</v>
      </c>
      <c r="E22" s="45" t="s">
        <v>20</v>
      </c>
      <c r="F22" s="46">
        <v>24.99</v>
      </c>
      <c r="G22" s="45" t="s">
        <v>21</v>
      </c>
      <c r="H22" s="47" t="s">
        <v>122</v>
      </c>
      <c r="I22" s="44"/>
    </row>
    <row r="23" spans="1:9" s="36" customFormat="1" ht="39" hidden="1" customHeight="1" x14ac:dyDescent="0.25">
      <c r="A23" s="44">
        <v>9780751550009</v>
      </c>
      <c r="B23" s="44" t="s">
        <v>123</v>
      </c>
      <c r="C23" s="44" t="s">
        <v>116</v>
      </c>
      <c r="D23" s="44" t="s">
        <v>14</v>
      </c>
      <c r="E23" s="45" t="s">
        <v>20</v>
      </c>
      <c r="F23" s="46">
        <v>24.99</v>
      </c>
      <c r="G23" s="45" t="s">
        <v>21</v>
      </c>
      <c r="H23" s="47" t="s">
        <v>124</v>
      </c>
      <c r="I23" s="44"/>
    </row>
    <row r="24" spans="1:9" s="36" customFormat="1" ht="39" hidden="1" customHeight="1" x14ac:dyDescent="0.25">
      <c r="A24" s="44">
        <v>9780751550047</v>
      </c>
      <c r="B24" s="44" t="s">
        <v>125</v>
      </c>
      <c r="C24" s="44" t="s">
        <v>116</v>
      </c>
      <c r="D24" s="44" t="s">
        <v>14</v>
      </c>
      <c r="E24" s="45" t="s">
        <v>20</v>
      </c>
      <c r="F24" s="46">
        <v>24.99</v>
      </c>
      <c r="G24" s="45" t="s">
        <v>21</v>
      </c>
      <c r="H24" s="47" t="s">
        <v>126</v>
      </c>
      <c r="I24" s="44"/>
    </row>
    <row r="25" spans="1:9" s="36" customFormat="1" ht="39" customHeight="1" x14ac:dyDescent="0.25">
      <c r="A25" s="44">
        <v>9781473664982</v>
      </c>
      <c r="B25" s="44" t="s">
        <v>127</v>
      </c>
      <c r="C25" s="44" t="s">
        <v>128</v>
      </c>
      <c r="D25" s="44" t="s">
        <v>14</v>
      </c>
      <c r="E25" s="45" t="s">
        <v>48</v>
      </c>
      <c r="F25" s="46">
        <v>37.99</v>
      </c>
      <c r="G25" s="45" t="s">
        <v>21</v>
      </c>
      <c r="H25" s="47" t="s">
        <v>70</v>
      </c>
      <c r="I25" s="44"/>
    </row>
    <row r="26" spans="1:9" s="36" customFormat="1" ht="39" customHeight="1" x14ac:dyDescent="0.25">
      <c r="A26" s="44">
        <v>9781444791983</v>
      </c>
      <c r="B26" s="44" t="s">
        <v>129</v>
      </c>
      <c r="C26" s="44" t="s">
        <v>128</v>
      </c>
      <c r="D26" s="44" t="s">
        <v>14</v>
      </c>
      <c r="E26" s="45" t="s">
        <v>49</v>
      </c>
      <c r="F26" s="46">
        <v>24.99</v>
      </c>
      <c r="G26" s="45" t="s">
        <v>21</v>
      </c>
      <c r="H26" s="47" t="s">
        <v>71</v>
      </c>
      <c r="I26" s="44"/>
    </row>
    <row r="27" spans="1:9" s="36" customFormat="1" ht="39" customHeight="1" x14ac:dyDescent="0.25">
      <c r="A27" s="44">
        <v>9781473224193</v>
      </c>
      <c r="B27" s="44" t="s">
        <v>130</v>
      </c>
      <c r="C27" s="44" t="s">
        <v>131</v>
      </c>
      <c r="D27" s="44" t="s">
        <v>14</v>
      </c>
      <c r="E27" s="45" t="s">
        <v>31</v>
      </c>
      <c r="F27" s="46">
        <v>34.99</v>
      </c>
      <c r="G27" s="45" t="s">
        <v>21</v>
      </c>
      <c r="H27" s="47" t="s">
        <v>72</v>
      </c>
      <c r="I27" s="44"/>
    </row>
    <row r="28" spans="1:9" s="36" customFormat="1" ht="39" hidden="1" customHeight="1" x14ac:dyDescent="0.25">
      <c r="A28" s="44">
        <v>9780751571899</v>
      </c>
      <c r="B28" s="44" t="s">
        <v>132</v>
      </c>
      <c r="C28" s="44" t="s">
        <v>133</v>
      </c>
      <c r="D28" s="44" t="s">
        <v>15</v>
      </c>
      <c r="E28" s="45" t="s">
        <v>20</v>
      </c>
      <c r="F28" s="46">
        <v>34.99</v>
      </c>
      <c r="G28" s="45" t="s">
        <v>21</v>
      </c>
      <c r="H28" s="47" t="s">
        <v>70</v>
      </c>
      <c r="I28" s="44"/>
    </row>
    <row r="29" spans="1:9" s="36" customFormat="1" ht="39" hidden="1" customHeight="1" x14ac:dyDescent="0.25">
      <c r="A29" s="44">
        <v>9780751536829</v>
      </c>
      <c r="B29" s="44" t="s">
        <v>134</v>
      </c>
      <c r="C29" s="44" t="s">
        <v>133</v>
      </c>
      <c r="D29" s="44" t="s">
        <v>14</v>
      </c>
      <c r="E29" s="45" t="s">
        <v>20</v>
      </c>
      <c r="F29" s="46">
        <v>27.99</v>
      </c>
      <c r="G29" s="45" t="s">
        <v>21</v>
      </c>
      <c r="H29" s="47" t="s">
        <v>135</v>
      </c>
      <c r="I29" s="44"/>
    </row>
    <row r="30" spans="1:9" s="36" customFormat="1" ht="39" hidden="1" customHeight="1" x14ac:dyDescent="0.25">
      <c r="A30" s="44">
        <v>9780733609558</v>
      </c>
      <c r="B30" s="44" t="s">
        <v>136</v>
      </c>
      <c r="C30" s="44" t="s">
        <v>133</v>
      </c>
      <c r="D30" s="44" t="s">
        <v>14</v>
      </c>
      <c r="E30" s="45" t="s">
        <v>41</v>
      </c>
      <c r="F30" s="46">
        <v>27.99</v>
      </c>
      <c r="G30" s="45" t="s">
        <v>21</v>
      </c>
      <c r="H30" s="47" t="s">
        <v>137</v>
      </c>
      <c r="I30" s="44"/>
    </row>
    <row r="31" spans="1:9" s="36" customFormat="1" ht="39" hidden="1" customHeight="1" x14ac:dyDescent="0.25">
      <c r="A31" s="44">
        <v>9780733640353</v>
      </c>
      <c r="B31" s="44" t="s">
        <v>138</v>
      </c>
      <c r="C31" s="44" t="s">
        <v>139</v>
      </c>
      <c r="D31" s="44" t="s">
        <v>14</v>
      </c>
      <c r="E31" s="45" t="s">
        <v>41</v>
      </c>
      <c r="F31" s="46">
        <v>34.99</v>
      </c>
      <c r="G31" s="45" t="s">
        <v>21</v>
      </c>
      <c r="H31" s="47" t="s">
        <v>72</v>
      </c>
      <c r="I31" s="44"/>
    </row>
    <row r="32" spans="1:9" s="36" customFormat="1" ht="39" hidden="1" customHeight="1" x14ac:dyDescent="0.25">
      <c r="A32" s="44">
        <v>9780349418704</v>
      </c>
      <c r="B32" s="44" t="s">
        <v>140</v>
      </c>
      <c r="C32" s="44" t="s">
        <v>141</v>
      </c>
      <c r="D32" s="44" t="s">
        <v>14</v>
      </c>
      <c r="E32" s="45" t="s">
        <v>24</v>
      </c>
      <c r="F32" s="46">
        <v>34.99</v>
      </c>
      <c r="G32" s="45" t="s">
        <v>21</v>
      </c>
      <c r="H32" s="47" t="s">
        <v>72</v>
      </c>
      <c r="I32" s="44"/>
    </row>
    <row r="33" spans="1:9" s="36" customFormat="1" ht="39" hidden="1" customHeight="1" x14ac:dyDescent="0.25">
      <c r="A33" s="44">
        <v>9780751568554</v>
      </c>
      <c r="B33" s="44" t="s">
        <v>142</v>
      </c>
      <c r="C33" s="44" t="s">
        <v>143</v>
      </c>
      <c r="D33" s="44" t="s">
        <v>14</v>
      </c>
      <c r="E33" s="45" t="s">
        <v>20</v>
      </c>
      <c r="F33" s="46">
        <v>34.99</v>
      </c>
      <c r="G33" s="45" t="s">
        <v>21</v>
      </c>
      <c r="H33" s="47" t="s">
        <v>72</v>
      </c>
      <c r="I33" s="44"/>
    </row>
    <row r="34" spans="1:9" s="36" customFormat="1" ht="39" hidden="1" customHeight="1" x14ac:dyDescent="0.25">
      <c r="A34" s="44">
        <v>9781473664661</v>
      </c>
      <c r="B34" s="44" t="s">
        <v>144</v>
      </c>
      <c r="C34" s="44" t="s">
        <v>145</v>
      </c>
      <c r="D34" s="44" t="s">
        <v>14</v>
      </c>
      <c r="E34" s="45" t="s">
        <v>69</v>
      </c>
      <c r="F34" s="46">
        <v>34.99</v>
      </c>
      <c r="G34" s="45" t="s">
        <v>21</v>
      </c>
      <c r="H34" s="47" t="s">
        <v>70</v>
      </c>
      <c r="I34" s="44"/>
    </row>
    <row r="35" spans="1:9" s="36" customFormat="1" ht="39" hidden="1" customHeight="1" x14ac:dyDescent="0.25">
      <c r="A35" s="44">
        <v>9781474600408</v>
      </c>
      <c r="B35" s="44" t="s">
        <v>146</v>
      </c>
      <c r="C35" s="44" t="s">
        <v>147</v>
      </c>
      <c r="D35" s="44" t="s">
        <v>14</v>
      </c>
      <c r="E35" s="45" t="s">
        <v>23</v>
      </c>
      <c r="F35" s="46">
        <v>34.99</v>
      </c>
      <c r="G35" s="45" t="s">
        <v>21</v>
      </c>
      <c r="H35" s="47" t="s">
        <v>148</v>
      </c>
      <c r="I35" s="44"/>
    </row>
    <row r="36" spans="1:9" s="36" customFormat="1" ht="39" hidden="1" customHeight="1" x14ac:dyDescent="0.25">
      <c r="A36" s="44">
        <v>9781925584851</v>
      </c>
      <c r="B36" s="44" t="s">
        <v>149</v>
      </c>
      <c r="C36" s="44" t="s">
        <v>150</v>
      </c>
      <c r="D36" s="44" t="s">
        <v>14</v>
      </c>
      <c r="E36" s="45" t="s">
        <v>37</v>
      </c>
      <c r="F36" s="46">
        <v>34.99</v>
      </c>
      <c r="G36" s="45" t="s">
        <v>21</v>
      </c>
      <c r="H36" s="47" t="s">
        <v>81</v>
      </c>
      <c r="I36" s="44"/>
    </row>
    <row r="37" spans="1:9" s="36" customFormat="1" ht="39" hidden="1" customHeight="1" x14ac:dyDescent="0.25">
      <c r="A37" s="44">
        <v>9780349700250</v>
      </c>
      <c r="B37" s="44" t="s">
        <v>151</v>
      </c>
      <c r="C37" s="44" t="s">
        <v>152</v>
      </c>
      <c r="D37" s="44" t="s">
        <v>14</v>
      </c>
      <c r="E37" s="45" t="s">
        <v>20</v>
      </c>
      <c r="F37" s="46">
        <v>37.99</v>
      </c>
      <c r="G37" s="45" t="s">
        <v>21</v>
      </c>
      <c r="H37" s="47" t="s">
        <v>70</v>
      </c>
      <c r="I37" s="44"/>
    </row>
    <row r="38" spans="1:9" s="36" customFormat="1" ht="39" hidden="1" customHeight="1" x14ac:dyDescent="0.25">
      <c r="A38" s="44">
        <v>9780349011875</v>
      </c>
      <c r="B38" s="44" t="s">
        <v>153</v>
      </c>
      <c r="C38" s="44" t="s">
        <v>154</v>
      </c>
      <c r="D38" s="44" t="s">
        <v>15</v>
      </c>
      <c r="E38" s="45" t="s">
        <v>84</v>
      </c>
      <c r="F38" s="46">
        <v>39.99</v>
      </c>
      <c r="G38" s="45" t="s">
        <v>21</v>
      </c>
      <c r="H38" s="47" t="s">
        <v>80</v>
      </c>
      <c r="I38" s="44"/>
    </row>
    <row r="39" spans="1:9" s="36" customFormat="1" ht="39" hidden="1" customHeight="1" x14ac:dyDescent="0.25">
      <c r="A39" s="44">
        <v>9780349009674</v>
      </c>
      <c r="B39" s="44" t="s">
        <v>155</v>
      </c>
      <c r="C39" s="44" t="s">
        <v>156</v>
      </c>
      <c r="D39" s="44" t="s">
        <v>15</v>
      </c>
      <c r="E39" s="45" t="s">
        <v>84</v>
      </c>
      <c r="F39" s="46">
        <v>39.99</v>
      </c>
      <c r="G39" s="45" t="s">
        <v>21</v>
      </c>
      <c r="H39" s="47" t="s">
        <v>70</v>
      </c>
      <c r="I39" s="44"/>
    </row>
    <row r="40" spans="1:9" s="36" customFormat="1" ht="39" hidden="1" customHeight="1" x14ac:dyDescent="0.25">
      <c r="A40" s="44">
        <v>9781869713829</v>
      </c>
      <c r="B40" s="44" t="s">
        <v>157</v>
      </c>
      <c r="C40" s="44" t="s">
        <v>158</v>
      </c>
      <c r="D40" s="44" t="s">
        <v>14</v>
      </c>
      <c r="E40" s="45" t="s">
        <v>159</v>
      </c>
      <c r="F40" s="46">
        <v>24.99</v>
      </c>
      <c r="G40" s="45" t="s">
        <v>21</v>
      </c>
      <c r="H40" s="47" t="s">
        <v>81</v>
      </c>
      <c r="I40" s="44"/>
    </row>
    <row r="41" spans="1:9" s="36" customFormat="1" ht="39" hidden="1" customHeight="1" x14ac:dyDescent="0.25">
      <c r="A41" s="44">
        <v>9781409153733</v>
      </c>
      <c r="B41" s="44" t="s">
        <v>160</v>
      </c>
      <c r="C41" s="44" t="s">
        <v>161</v>
      </c>
      <c r="D41" s="44" t="s">
        <v>14</v>
      </c>
      <c r="E41" s="45" t="s">
        <v>28</v>
      </c>
      <c r="F41" s="46">
        <v>24.99</v>
      </c>
      <c r="G41" s="45" t="s">
        <v>21</v>
      </c>
      <c r="H41" s="47" t="s">
        <v>72</v>
      </c>
      <c r="I41" s="44"/>
    </row>
    <row r="42" spans="1:9" s="36" customFormat="1" ht="39" hidden="1" customHeight="1" x14ac:dyDescent="0.25">
      <c r="A42" s="44">
        <v>9781474605557</v>
      </c>
      <c r="B42" s="44" t="s">
        <v>162</v>
      </c>
      <c r="C42" s="44" t="s">
        <v>163</v>
      </c>
      <c r="D42" s="44" t="s">
        <v>14</v>
      </c>
      <c r="E42" s="45" t="s">
        <v>23</v>
      </c>
      <c r="F42" s="46">
        <v>24.99</v>
      </c>
      <c r="G42" s="45" t="s">
        <v>21</v>
      </c>
      <c r="H42" s="47" t="s">
        <v>72</v>
      </c>
      <c r="I42" s="44"/>
    </row>
    <row r="43" spans="1:9" s="36" customFormat="1" ht="39" hidden="1" customHeight="1" x14ac:dyDescent="0.25">
      <c r="A43" s="44">
        <v>9780349414966</v>
      </c>
      <c r="B43" s="44" t="s">
        <v>164</v>
      </c>
      <c r="C43" s="44" t="s">
        <v>97</v>
      </c>
      <c r="D43" s="44" t="s">
        <v>14</v>
      </c>
      <c r="E43" s="45" t="s">
        <v>24</v>
      </c>
      <c r="F43" s="46">
        <v>24.99</v>
      </c>
      <c r="G43" s="45" t="s">
        <v>21</v>
      </c>
      <c r="H43" s="47" t="s">
        <v>72</v>
      </c>
      <c r="I43" s="44"/>
    </row>
    <row r="44" spans="1:9" s="36" customFormat="1" ht="39" hidden="1" customHeight="1" x14ac:dyDescent="0.25">
      <c r="A44" s="44">
        <v>9781409174547</v>
      </c>
      <c r="B44" s="44" t="s">
        <v>165</v>
      </c>
      <c r="C44" s="44" t="s">
        <v>166</v>
      </c>
      <c r="D44" s="44" t="s">
        <v>14</v>
      </c>
      <c r="E44" s="45" t="s">
        <v>28</v>
      </c>
      <c r="F44" s="46">
        <v>24.99</v>
      </c>
      <c r="G44" s="45" t="s">
        <v>21</v>
      </c>
      <c r="H44" s="47" t="s">
        <v>72</v>
      </c>
      <c r="I44" s="44"/>
    </row>
    <row r="45" spans="1:9" s="36" customFormat="1" ht="39" hidden="1" customHeight="1" x14ac:dyDescent="0.25">
      <c r="A45" s="44">
        <v>9780751560299</v>
      </c>
      <c r="B45" s="44" t="s">
        <v>167</v>
      </c>
      <c r="C45" s="44" t="s">
        <v>168</v>
      </c>
      <c r="D45" s="44" t="s">
        <v>14</v>
      </c>
      <c r="E45" s="45" t="s">
        <v>20</v>
      </c>
      <c r="F45" s="46">
        <v>24.99</v>
      </c>
      <c r="G45" s="45" t="s">
        <v>21</v>
      </c>
      <c r="H45" s="47" t="s">
        <v>70</v>
      </c>
      <c r="I45" s="44"/>
    </row>
    <row r="46" spans="1:9" s="36" customFormat="1" ht="39" hidden="1" customHeight="1" x14ac:dyDescent="0.25">
      <c r="A46" s="44">
        <v>9780349142357</v>
      </c>
      <c r="B46" s="44" t="s">
        <v>169</v>
      </c>
      <c r="C46" s="44" t="s">
        <v>170</v>
      </c>
      <c r="D46" s="44" t="s">
        <v>14</v>
      </c>
      <c r="E46" s="45" t="s">
        <v>38</v>
      </c>
      <c r="F46" s="46">
        <v>24.99</v>
      </c>
      <c r="G46" s="45" t="s">
        <v>21</v>
      </c>
      <c r="H46" s="47" t="s">
        <v>70</v>
      </c>
      <c r="I46" s="44"/>
    </row>
    <row r="47" spans="1:9" s="36" customFormat="1" ht="39" hidden="1" customHeight="1" x14ac:dyDescent="0.25">
      <c r="A47" s="44">
        <v>9781473625914</v>
      </c>
      <c r="B47" s="44" t="s">
        <v>171</v>
      </c>
      <c r="C47" s="44" t="s">
        <v>172</v>
      </c>
      <c r="D47" s="44" t="s">
        <v>14</v>
      </c>
      <c r="E47" s="45" t="s">
        <v>69</v>
      </c>
      <c r="F47" s="46">
        <v>24.99</v>
      </c>
      <c r="G47" s="45" t="s">
        <v>21</v>
      </c>
      <c r="H47" s="47" t="s">
        <v>70</v>
      </c>
      <c r="I47" s="44"/>
    </row>
    <row r="48" spans="1:9" s="36" customFormat="1" ht="39" hidden="1" customHeight="1" x14ac:dyDescent="0.25">
      <c r="A48" s="44">
        <v>9781473673137</v>
      </c>
      <c r="B48" s="44" t="s">
        <v>173</v>
      </c>
      <c r="C48" s="44" t="s">
        <v>174</v>
      </c>
      <c r="D48" s="44" t="s">
        <v>14</v>
      </c>
      <c r="E48" s="45" t="s">
        <v>69</v>
      </c>
      <c r="F48" s="46">
        <v>24.99</v>
      </c>
      <c r="G48" s="45" t="s">
        <v>21</v>
      </c>
      <c r="H48" s="47" t="s">
        <v>70</v>
      </c>
      <c r="I48" s="44"/>
    </row>
    <row r="49" spans="1:9" s="36" customFormat="1" ht="39" hidden="1" customHeight="1" x14ac:dyDescent="0.25">
      <c r="A49" s="44">
        <v>9781474607261</v>
      </c>
      <c r="B49" s="44" t="s">
        <v>175</v>
      </c>
      <c r="C49" s="44" t="s">
        <v>176</v>
      </c>
      <c r="D49" s="44" t="s">
        <v>14</v>
      </c>
      <c r="E49" s="45" t="s">
        <v>23</v>
      </c>
      <c r="F49" s="46">
        <v>24.99</v>
      </c>
      <c r="G49" s="45" t="s">
        <v>21</v>
      </c>
      <c r="H49" s="47" t="s">
        <v>70</v>
      </c>
      <c r="I49" s="44"/>
    </row>
    <row r="50" spans="1:9" s="36" customFormat="1" ht="39" customHeight="1" x14ac:dyDescent="0.25">
      <c r="A50" s="44">
        <v>9781912374250</v>
      </c>
      <c r="B50" s="44" t="s">
        <v>177</v>
      </c>
      <c r="C50" s="44" t="s">
        <v>178</v>
      </c>
      <c r="D50" s="44" t="s">
        <v>14</v>
      </c>
      <c r="E50" s="45" t="s">
        <v>37</v>
      </c>
      <c r="F50" s="46">
        <v>24.99</v>
      </c>
      <c r="G50" s="45" t="s">
        <v>21</v>
      </c>
      <c r="H50" s="47" t="s">
        <v>81</v>
      </c>
      <c r="I50" s="44"/>
    </row>
    <row r="51" spans="1:9" s="36" customFormat="1" ht="39" hidden="1" customHeight="1" x14ac:dyDescent="0.25">
      <c r="A51" s="44">
        <v>9781409183860</v>
      </c>
      <c r="B51" s="44" t="s">
        <v>179</v>
      </c>
      <c r="C51" s="44" t="s">
        <v>88</v>
      </c>
      <c r="D51" s="44" t="s">
        <v>14</v>
      </c>
      <c r="E51" s="45" t="s">
        <v>28</v>
      </c>
      <c r="F51" s="46">
        <v>24.99</v>
      </c>
      <c r="G51" s="45" t="s">
        <v>21</v>
      </c>
      <c r="H51" s="47" t="s">
        <v>89</v>
      </c>
      <c r="I51" s="44"/>
    </row>
    <row r="52" spans="1:9" s="36" customFormat="1" ht="39" hidden="1" customHeight="1" x14ac:dyDescent="0.25">
      <c r="A52" s="44">
        <v>9781925712490</v>
      </c>
      <c r="B52" s="44" t="s">
        <v>180</v>
      </c>
      <c r="C52" s="44" t="s">
        <v>150</v>
      </c>
      <c r="D52" s="44" t="s">
        <v>14</v>
      </c>
      <c r="E52" s="45" t="s">
        <v>37</v>
      </c>
      <c r="F52" s="46">
        <v>24.99</v>
      </c>
      <c r="G52" s="45" t="s">
        <v>21</v>
      </c>
      <c r="H52" s="47" t="s">
        <v>81</v>
      </c>
      <c r="I52" s="44"/>
    </row>
    <row r="53" spans="1:9" s="36" customFormat="1" ht="39" customHeight="1" x14ac:dyDescent="0.25">
      <c r="A53" s="44">
        <v>9781473669017</v>
      </c>
      <c r="B53" s="44" t="s">
        <v>181</v>
      </c>
      <c r="C53" s="44" t="s">
        <v>182</v>
      </c>
      <c r="D53" s="44" t="s">
        <v>14</v>
      </c>
      <c r="E53" s="45" t="s">
        <v>110</v>
      </c>
      <c r="F53" s="46">
        <v>27.99</v>
      </c>
      <c r="G53" s="45" t="s">
        <v>21</v>
      </c>
      <c r="H53" s="47" t="s">
        <v>80</v>
      </c>
      <c r="I53" s="44"/>
    </row>
    <row r="54" spans="1:9" s="36" customFormat="1" ht="39" customHeight="1" x14ac:dyDescent="0.25">
      <c r="A54" s="44">
        <v>9781473641594</v>
      </c>
      <c r="B54" s="44" t="s">
        <v>183</v>
      </c>
      <c r="C54" s="44" t="s">
        <v>184</v>
      </c>
      <c r="D54" s="44" t="s">
        <v>14</v>
      </c>
      <c r="E54" s="45" t="s">
        <v>49</v>
      </c>
      <c r="F54" s="46">
        <v>27.99</v>
      </c>
      <c r="G54" s="45" t="s">
        <v>21</v>
      </c>
      <c r="H54" s="47" t="s">
        <v>72</v>
      </c>
      <c r="I54" s="44"/>
    </row>
    <row r="55" spans="1:9" s="36" customFormat="1" ht="39" customHeight="1" x14ac:dyDescent="0.25">
      <c r="A55" s="44">
        <v>9781473676169</v>
      </c>
      <c r="B55" s="44" t="s">
        <v>185</v>
      </c>
      <c r="C55" s="44" t="s">
        <v>186</v>
      </c>
      <c r="D55" s="44" t="s">
        <v>14</v>
      </c>
      <c r="E55" s="45" t="s">
        <v>49</v>
      </c>
      <c r="F55" s="46">
        <v>27.99</v>
      </c>
      <c r="G55" s="45" t="s">
        <v>21</v>
      </c>
      <c r="H55" s="47" t="s">
        <v>89</v>
      </c>
      <c r="I55" s="44"/>
    </row>
    <row r="56" spans="1:9" s="36" customFormat="1" ht="39" hidden="1" customHeight="1" x14ac:dyDescent="0.25">
      <c r="A56" s="44">
        <v>9780751574302</v>
      </c>
      <c r="B56" s="44" t="s">
        <v>187</v>
      </c>
      <c r="C56" s="44" t="s">
        <v>188</v>
      </c>
      <c r="D56" s="44" t="s">
        <v>14</v>
      </c>
      <c r="E56" s="45" t="s">
        <v>20</v>
      </c>
      <c r="F56" s="46">
        <v>24.99</v>
      </c>
      <c r="G56" s="45" t="s">
        <v>21</v>
      </c>
      <c r="H56" s="47" t="s">
        <v>81</v>
      </c>
      <c r="I56" s="44"/>
    </row>
    <row r="57" spans="1:9" s="36" customFormat="1" ht="39" hidden="1" customHeight="1" x14ac:dyDescent="0.25">
      <c r="A57" s="44">
        <v>9780751574241</v>
      </c>
      <c r="B57" s="44" t="s">
        <v>189</v>
      </c>
      <c r="C57" s="44" t="s">
        <v>190</v>
      </c>
      <c r="D57" s="44" t="s">
        <v>15</v>
      </c>
      <c r="E57" s="45" t="s">
        <v>20</v>
      </c>
      <c r="F57" s="46">
        <v>55</v>
      </c>
      <c r="G57" s="45" t="s">
        <v>21</v>
      </c>
      <c r="H57" s="47" t="s">
        <v>80</v>
      </c>
      <c r="I57" s="44"/>
    </row>
    <row r="58" spans="1:9" s="36" customFormat="1" ht="39" hidden="1" customHeight="1" x14ac:dyDescent="0.25">
      <c r="A58" s="44">
        <v>9781409176893</v>
      </c>
      <c r="B58" s="44" t="s">
        <v>191</v>
      </c>
      <c r="C58" s="44" t="s">
        <v>192</v>
      </c>
      <c r="D58" s="44" t="s">
        <v>14</v>
      </c>
      <c r="E58" s="45" t="s">
        <v>28</v>
      </c>
      <c r="F58" s="46">
        <v>37.99</v>
      </c>
      <c r="G58" s="45" t="s">
        <v>21</v>
      </c>
      <c r="H58" s="47" t="s">
        <v>148</v>
      </c>
      <c r="I58" s="44"/>
    </row>
    <row r="59" spans="1:9" s="36" customFormat="1" ht="39" customHeight="1" x14ac:dyDescent="0.25">
      <c r="A59" s="44">
        <v>9781472249418</v>
      </c>
      <c r="B59" s="44" t="s">
        <v>193</v>
      </c>
      <c r="C59" s="44" t="s">
        <v>194</v>
      </c>
      <c r="D59" s="44" t="s">
        <v>14</v>
      </c>
      <c r="E59" s="45" t="s">
        <v>57</v>
      </c>
      <c r="F59" s="46">
        <v>34.99</v>
      </c>
      <c r="G59" s="45" t="s">
        <v>21</v>
      </c>
      <c r="H59" s="47" t="s">
        <v>70</v>
      </c>
      <c r="I59" s="44"/>
    </row>
    <row r="60" spans="1:9" s="36" customFormat="1" ht="39" customHeight="1" x14ac:dyDescent="0.25">
      <c r="A60" s="44">
        <v>9781473674523</v>
      </c>
      <c r="B60" s="44" t="s">
        <v>195</v>
      </c>
      <c r="C60" s="44" t="s">
        <v>196</v>
      </c>
      <c r="D60" s="44" t="s">
        <v>14</v>
      </c>
      <c r="E60" s="45" t="s">
        <v>75</v>
      </c>
      <c r="F60" s="46">
        <v>37.99</v>
      </c>
      <c r="G60" s="45" t="s">
        <v>21</v>
      </c>
      <c r="H60" s="47" t="s">
        <v>70</v>
      </c>
      <c r="I60" s="44"/>
    </row>
    <row r="61" spans="1:9" s="36" customFormat="1" ht="39" customHeight="1" x14ac:dyDescent="0.25">
      <c r="A61" s="44">
        <v>9781473668553</v>
      </c>
      <c r="B61" s="44" t="s">
        <v>197</v>
      </c>
      <c r="C61" s="44" t="s">
        <v>198</v>
      </c>
      <c r="D61" s="44" t="s">
        <v>14</v>
      </c>
      <c r="E61" s="45" t="s">
        <v>111</v>
      </c>
      <c r="F61" s="46">
        <v>34.99</v>
      </c>
      <c r="G61" s="45" t="s">
        <v>21</v>
      </c>
      <c r="H61" s="47" t="s">
        <v>72</v>
      </c>
      <c r="I61" s="44"/>
    </row>
    <row r="62" spans="1:9" s="36" customFormat="1" ht="39" customHeight="1" x14ac:dyDescent="0.25">
      <c r="A62" s="44">
        <v>9781472236906</v>
      </c>
      <c r="B62" s="44" t="s">
        <v>199</v>
      </c>
      <c r="C62" s="44" t="s">
        <v>200</v>
      </c>
      <c r="D62" s="44" t="s">
        <v>14</v>
      </c>
      <c r="E62" s="45" t="s">
        <v>57</v>
      </c>
      <c r="F62" s="46">
        <v>34.99</v>
      </c>
      <c r="G62" s="45" t="s">
        <v>21</v>
      </c>
      <c r="H62" s="47" t="s">
        <v>72</v>
      </c>
      <c r="I62" s="44"/>
    </row>
    <row r="63" spans="1:9" s="36" customFormat="1" ht="39" hidden="1" customHeight="1" x14ac:dyDescent="0.25">
      <c r="A63" s="44">
        <v>9780751567205</v>
      </c>
      <c r="B63" s="44" t="s">
        <v>201</v>
      </c>
      <c r="C63" s="44" t="s">
        <v>202</v>
      </c>
      <c r="D63" s="44" t="s">
        <v>14</v>
      </c>
      <c r="E63" s="45" t="s">
        <v>20</v>
      </c>
      <c r="F63" s="46">
        <v>34.99</v>
      </c>
      <c r="G63" s="45" t="s">
        <v>21</v>
      </c>
      <c r="H63" s="47" t="s">
        <v>70</v>
      </c>
      <c r="I63" s="44"/>
    </row>
    <row r="64" spans="1:9" s="36" customFormat="1" ht="39" hidden="1" customHeight="1" x14ac:dyDescent="0.25">
      <c r="A64" s="44">
        <v>9780751567182</v>
      </c>
      <c r="B64" s="44" t="s">
        <v>203</v>
      </c>
      <c r="C64" s="44" t="s">
        <v>202</v>
      </c>
      <c r="D64" s="44" t="s">
        <v>14</v>
      </c>
      <c r="E64" s="45" t="s">
        <v>20</v>
      </c>
      <c r="F64" s="46">
        <v>24.99</v>
      </c>
      <c r="G64" s="45" t="s">
        <v>21</v>
      </c>
      <c r="H64" s="47" t="s">
        <v>204</v>
      </c>
      <c r="I64" s="44"/>
    </row>
    <row r="65" spans="1:9" s="36" customFormat="1" ht="39" hidden="1" customHeight="1" x14ac:dyDescent="0.25">
      <c r="A65" s="44">
        <v>9781472125996</v>
      </c>
      <c r="B65" s="44" t="s">
        <v>205</v>
      </c>
      <c r="C65" s="44" t="s">
        <v>206</v>
      </c>
      <c r="D65" s="44" t="s">
        <v>14</v>
      </c>
      <c r="E65" s="45" t="s">
        <v>30</v>
      </c>
      <c r="F65" s="46">
        <v>34.99</v>
      </c>
      <c r="G65" s="45" t="s">
        <v>21</v>
      </c>
      <c r="H65" s="47" t="s">
        <v>70</v>
      </c>
      <c r="I65" s="44"/>
    </row>
    <row r="66" spans="1:9" s="36" customFormat="1" ht="39" customHeight="1" x14ac:dyDescent="0.25">
      <c r="A66" s="44">
        <v>9780857059093</v>
      </c>
      <c r="B66" s="44" t="s">
        <v>207</v>
      </c>
      <c r="C66" s="44" t="s">
        <v>208</v>
      </c>
      <c r="D66" s="44" t="s">
        <v>14</v>
      </c>
      <c r="E66" s="45" t="s">
        <v>53</v>
      </c>
      <c r="F66" s="46">
        <v>21.99</v>
      </c>
      <c r="G66" s="45" t="s">
        <v>21</v>
      </c>
      <c r="H66" s="47" t="s">
        <v>72</v>
      </c>
      <c r="I66" s="44"/>
    </row>
    <row r="67" spans="1:9" s="36" customFormat="1" ht="39" customHeight="1" x14ac:dyDescent="0.25">
      <c r="A67" s="44">
        <v>9780857054036</v>
      </c>
      <c r="B67" s="44" t="s">
        <v>209</v>
      </c>
      <c r="C67" s="44" t="s">
        <v>210</v>
      </c>
      <c r="D67" s="44" t="s">
        <v>14</v>
      </c>
      <c r="E67" s="45" t="s">
        <v>53</v>
      </c>
      <c r="F67" s="46">
        <v>24.99</v>
      </c>
      <c r="G67" s="45" t="s">
        <v>21</v>
      </c>
      <c r="H67" s="47" t="s">
        <v>211</v>
      </c>
      <c r="I67" s="44"/>
    </row>
    <row r="68" spans="1:9" s="36" customFormat="1" ht="39" customHeight="1" x14ac:dyDescent="0.25">
      <c r="A68" s="44">
        <v>9780857054043</v>
      </c>
      <c r="B68" s="44" t="s">
        <v>212</v>
      </c>
      <c r="C68" s="44" t="s">
        <v>210</v>
      </c>
      <c r="D68" s="44" t="s">
        <v>14</v>
      </c>
      <c r="E68" s="45" t="s">
        <v>53</v>
      </c>
      <c r="F68" s="46">
        <v>24.99</v>
      </c>
      <c r="G68" s="45" t="s">
        <v>21</v>
      </c>
      <c r="H68" s="47" t="s">
        <v>211</v>
      </c>
      <c r="I68" s="44"/>
    </row>
    <row r="69" spans="1:9" s="36" customFormat="1" ht="39" customHeight="1" x14ac:dyDescent="0.25">
      <c r="A69" s="44">
        <v>9780857054050</v>
      </c>
      <c r="B69" s="44" t="s">
        <v>213</v>
      </c>
      <c r="C69" s="44" t="s">
        <v>210</v>
      </c>
      <c r="D69" s="44" t="s">
        <v>14</v>
      </c>
      <c r="E69" s="45" t="s">
        <v>53</v>
      </c>
      <c r="F69" s="46">
        <v>24.99</v>
      </c>
      <c r="G69" s="45" t="s">
        <v>21</v>
      </c>
      <c r="H69" s="47" t="s">
        <v>211</v>
      </c>
      <c r="I69" s="44"/>
    </row>
    <row r="70" spans="1:9" s="36" customFormat="1" ht="39" customHeight="1" x14ac:dyDescent="0.25">
      <c r="A70" s="44">
        <v>9781848667785</v>
      </c>
      <c r="B70" s="44" t="s">
        <v>207</v>
      </c>
      <c r="C70" s="44" t="s">
        <v>208</v>
      </c>
      <c r="D70" s="44" t="s">
        <v>14</v>
      </c>
      <c r="E70" s="45" t="s">
        <v>53</v>
      </c>
      <c r="F70" s="46">
        <v>24.99</v>
      </c>
      <c r="G70" s="45" t="s">
        <v>21</v>
      </c>
      <c r="H70" s="47" t="s">
        <v>214</v>
      </c>
      <c r="I70" s="44"/>
    </row>
    <row r="71" spans="1:9" s="36" customFormat="1" ht="39" customHeight="1" x14ac:dyDescent="0.25">
      <c r="A71" s="44">
        <v>9780857056436</v>
      </c>
      <c r="B71" s="44" t="s">
        <v>215</v>
      </c>
      <c r="C71" s="44" t="s">
        <v>208</v>
      </c>
      <c r="D71" s="44" t="s">
        <v>14</v>
      </c>
      <c r="E71" s="45" t="s">
        <v>53</v>
      </c>
      <c r="F71" s="46">
        <v>24.99</v>
      </c>
      <c r="G71" s="45" t="s">
        <v>21</v>
      </c>
      <c r="H71" s="47" t="s">
        <v>216</v>
      </c>
      <c r="I71" s="44"/>
    </row>
    <row r="72" spans="1:9" s="36" customFormat="1" ht="39" customHeight="1" x14ac:dyDescent="0.25">
      <c r="A72" s="44">
        <v>9781472245939</v>
      </c>
      <c r="B72" s="44" t="s">
        <v>217</v>
      </c>
      <c r="C72" s="44" t="s">
        <v>218</v>
      </c>
      <c r="D72" s="44" t="s">
        <v>14</v>
      </c>
      <c r="E72" s="45" t="s">
        <v>50</v>
      </c>
      <c r="F72" s="46">
        <v>24.99</v>
      </c>
      <c r="G72" s="45" t="s">
        <v>21</v>
      </c>
      <c r="H72" s="47" t="s">
        <v>70</v>
      </c>
      <c r="I72" s="44"/>
    </row>
    <row r="73" spans="1:9" s="36" customFormat="1" ht="39" customHeight="1" x14ac:dyDescent="0.25">
      <c r="A73" s="44">
        <v>9781444783810</v>
      </c>
      <c r="B73" s="44" t="s">
        <v>219</v>
      </c>
      <c r="C73" s="44" t="s">
        <v>99</v>
      </c>
      <c r="D73" s="44" t="s">
        <v>14</v>
      </c>
      <c r="E73" s="45" t="s">
        <v>59</v>
      </c>
      <c r="F73" s="46">
        <v>24.99</v>
      </c>
      <c r="G73" s="45" t="s">
        <v>21</v>
      </c>
      <c r="H73" s="47" t="s">
        <v>70</v>
      </c>
      <c r="I73" s="44"/>
    </row>
    <row r="74" spans="1:9" s="36" customFormat="1" ht="39" customHeight="1" x14ac:dyDescent="0.25">
      <c r="A74" s="44">
        <v>9781786485373</v>
      </c>
      <c r="B74" s="44" t="s">
        <v>220</v>
      </c>
      <c r="C74" s="44" t="s">
        <v>221</v>
      </c>
      <c r="D74" s="44" t="s">
        <v>14</v>
      </c>
      <c r="E74" s="45" t="s">
        <v>51</v>
      </c>
      <c r="F74" s="46">
        <v>24.99</v>
      </c>
      <c r="G74" s="45" t="s">
        <v>21</v>
      </c>
      <c r="H74" s="47" t="s">
        <v>72</v>
      </c>
      <c r="I74" s="44"/>
    </row>
    <row r="75" spans="1:9" s="36" customFormat="1" ht="39" customHeight="1" x14ac:dyDescent="0.25">
      <c r="A75" s="44">
        <v>9781473658660</v>
      </c>
      <c r="B75" s="44" t="s">
        <v>222</v>
      </c>
      <c r="C75" s="44" t="s">
        <v>223</v>
      </c>
      <c r="D75" s="44" t="s">
        <v>14</v>
      </c>
      <c r="E75" s="45" t="s">
        <v>49</v>
      </c>
      <c r="F75" s="46">
        <v>24.99</v>
      </c>
      <c r="G75" s="45" t="s">
        <v>21</v>
      </c>
      <c r="H75" s="47" t="s">
        <v>70</v>
      </c>
      <c r="I75" s="44"/>
    </row>
    <row r="76" spans="1:9" s="36" customFormat="1" ht="39" customHeight="1" x14ac:dyDescent="0.25">
      <c r="A76" s="44">
        <v>9781784296551</v>
      </c>
      <c r="B76" s="44" t="s">
        <v>224</v>
      </c>
      <c r="C76" s="44" t="s">
        <v>225</v>
      </c>
      <c r="D76" s="44" t="s">
        <v>14</v>
      </c>
      <c r="E76" s="45" t="s">
        <v>51</v>
      </c>
      <c r="F76" s="46">
        <v>24.99</v>
      </c>
      <c r="G76" s="45" t="s">
        <v>21</v>
      </c>
      <c r="H76" s="47" t="s">
        <v>70</v>
      </c>
      <c r="I76" s="44"/>
    </row>
    <row r="77" spans="1:9" s="36" customFormat="1" ht="39" customHeight="1" x14ac:dyDescent="0.25">
      <c r="A77" s="44">
        <v>9780857057235</v>
      </c>
      <c r="B77" s="44" t="s">
        <v>226</v>
      </c>
      <c r="C77" s="44" t="s">
        <v>227</v>
      </c>
      <c r="D77" s="44" t="s">
        <v>14</v>
      </c>
      <c r="E77" s="45" t="s">
        <v>53</v>
      </c>
      <c r="F77" s="46">
        <v>34.99</v>
      </c>
      <c r="G77" s="45" t="s">
        <v>21</v>
      </c>
      <c r="H77" s="47" t="s">
        <v>72</v>
      </c>
      <c r="I77" s="44"/>
    </row>
    <row r="78" spans="1:9" s="36" customFormat="1" ht="39" customHeight="1" x14ac:dyDescent="0.25">
      <c r="A78" s="44">
        <v>9780857056061</v>
      </c>
      <c r="B78" s="44" t="s">
        <v>228</v>
      </c>
      <c r="C78" s="44" t="s">
        <v>229</v>
      </c>
      <c r="D78" s="44" t="s">
        <v>14</v>
      </c>
      <c r="E78" s="45" t="s">
        <v>53</v>
      </c>
      <c r="F78" s="46">
        <v>27.99</v>
      </c>
      <c r="G78" s="45" t="s">
        <v>21</v>
      </c>
      <c r="H78" s="47" t="s">
        <v>70</v>
      </c>
      <c r="I78" s="44"/>
    </row>
    <row r="79" spans="1:9" s="36" customFormat="1" ht="39" customHeight="1" x14ac:dyDescent="0.25">
      <c r="A79" s="44">
        <v>9781786484628</v>
      </c>
      <c r="B79" s="44" t="s">
        <v>230</v>
      </c>
      <c r="C79" s="44" t="s">
        <v>231</v>
      </c>
      <c r="D79" s="44" t="s">
        <v>14</v>
      </c>
      <c r="E79" s="45" t="s">
        <v>52</v>
      </c>
      <c r="F79" s="46">
        <v>24.99</v>
      </c>
      <c r="G79" s="45" t="s">
        <v>21</v>
      </c>
      <c r="H79" s="47" t="s">
        <v>70</v>
      </c>
      <c r="I79" s="44"/>
    </row>
    <row r="80" spans="1:9" s="36" customFormat="1" ht="39" customHeight="1" x14ac:dyDescent="0.25">
      <c r="A80" s="44">
        <v>9781473654044</v>
      </c>
      <c r="B80" s="44" t="s">
        <v>232</v>
      </c>
      <c r="C80" s="44" t="s">
        <v>233</v>
      </c>
      <c r="D80" s="44" t="s">
        <v>14</v>
      </c>
      <c r="E80" s="45" t="s">
        <v>54</v>
      </c>
      <c r="F80" s="46">
        <v>27.99</v>
      </c>
      <c r="G80" s="45" t="s">
        <v>21</v>
      </c>
      <c r="H80" s="47" t="s">
        <v>70</v>
      </c>
      <c r="I80" s="44"/>
    </row>
    <row r="81" spans="1:9" s="36" customFormat="1" ht="39" hidden="1" customHeight="1" x14ac:dyDescent="0.25">
      <c r="A81" s="44">
        <v>9781409180197</v>
      </c>
      <c r="B81" s="44" t="s">
        <v>234</v>
      </c>
      <c r="C81" s="44" t="s">
        <v>235</v>
      </c>
      <c r="D81" s="44" t="s">
        <v>14</v>
      </c>
      <c r="E81" s="45" t="s">
        <v>28</v>
      </c>
      <c r="F81" s="46">
        <v>24.99</v>
      </c>
      <c r="G81" s="45" t="s">
        <v>21</v>
      </c>
      <c r="H81" s="47" t="s">
        <v>70</v>
      </c>
      <c r="I81" s="44"/>
    </row>
    <row r="82" spans="1:9" s="36" customFormat="1" ht="39" hidden="1" customHeight="1" x14ac:dyDescent="0.25">
      <c r="A82" s="44">
        <v>9780751574463</v>
      </c>
      <c r="B82" s="44" t="s">
        <v>236</v>
      </c>
      <c r="C82" s="44" t="s">
        <v>237</v>
      </c>
      <c r="D82" s="44" t="s">
        <v>14</v>
      </c>
      <c r="E82" s="45" t="s">
        <v>20</v>
      </c>
      <c r="F82" s="46">
        <v>24.99</v>
      </c>
      <c r="G82" s="45" t="s">
        <v>21</v>
      </c>
      <c r="H82" s="47" t="s">
        <v>63</v>
      </c>
      <c r="I82" s="44"/>
    </row>
    <row r="83" spans="1:9" s="36" customFormat="1" ht="39" customHeight="1" x14ac:dyDescent="0.25">
      <c r="A83" s="44">
        <v>9781409175131</v>
      </c>
      <c r="B83" s="44" t="s">
        <v>238</v>
      </c>
      <c r="C83" s="44" t="s">
        <v>239</v>
      </c>
      <c r="D83" s="44" t="s">
        <v>14</v>
      </c>
      <c r="E83" s="45" t="s">
        <v>47</v>
      </c>
      <c r="F83" s="46">
        <v>24.99</v>
      </c>
      <c r="G83" s="45" t="s">
        <v>21</v>
      </c>
      <c r="H83" s="47" t="s">
        <v>72</v>
      </c>
      <c r="I83" s="44"/>
    </row>
    <row r="84" spans="1:9" s="36" customFormat="1" ht="39" hidden="1" customHeight="1" x14ac:dyDescent="0.25">
      <c r="A84" s="44">
        <v>9780751572230</v>
      </c>
      <c r="B84" s="44" t="s">
        <v>240</v>
      </c>
      <c r="C84" s="44" t="s">
        <v>241</v>
      </c>
      <c r="D84" s="44" t="s">
        <v>14</v>
      </c>
      <c r="E84" s="45" t="s">
        <v>20</v>
      </c>
      <c r="F84" s="46">
        <v>24.99</v>
      </c>
      <c r="G84" s="45" t="s">
        <v>21</v>
      </c>
      <c r="H84" s="47" t="s">
        <v>242</v>
      </c>
      <c r="I84" s="44"/>
    </row>
    <row r="85" spans="1:9" s="36" customFormat="1" ht="39" customHeight="1" x14ac:dyDescent="0.25">
      <c r="A85" s="44">
        <v>9781472234209</v>
      </c>
      <c r="B85" s="44" t="s">
        <v>243</v>
      </c>
      <c r="C85" s="44" t="s">
        <v>244</v>
      </c>
      <c r="D85" s="44" t="s">
        <v>14</v>
      </c>
      <c r="E85" s="45" t="s">
        <v>57</v>
      </c>
      <c r="F85" s="46">
        <v>27.99</v>
      </c>
      <c r="G85" s="45" t="s">
        <v>21</v>
      </c>
      <c r="H85" s="47" t="s">
        <v>72</v>
      </c>
      <c r="I85" s="44"/>
    </row>
    <row r="86" spans="1:9" s="36" customFormat="1" ht="39" customHeight="1" x14ac:dyDescent="0.25">
      <c r="A86" s="44">
        <v>9781473695498</v>
      </c>
      <c r="B86" s="44" t="s">
        <v>245</v>
      </c>
      <c r="C86" s="44" t="s">
        <v>98</v>
      </c>
      <c r="D86" s="44" t="s">
        <v>14</v>
      </c>
      <c r="E86" s="45" t="s">
        <v>49</v>
      </c>
      <c r="F86" s="46">
        <v>24.99</v>
      </c>
      <c r="G86" s="45" t="s">
        <v>21</v>
      </c>
      <c r="H86" s="47" t="s">
        <v>72</v>
      </c>
      <c r="I86" s="44"/>
    </row>
    <row r="87" spans="1:9" s="36" customFormat="1" ht="39" customHeight="1" x14ac:dyDescent="0.25">
      <c r="A87" s="44">
        <v>9781473695474</v>
      </c>
      <c r="B87" s="44" t="s">
        <v>246</v>
      </c>
      <c r="C87" s="44" t="s">
        <v>98</v>
      </c>
      <c r="D87" s="44" t="s">
        <v>14</v>
      </c>
      <c r="E87" s="45" t="s">
        <v>49</v>
      </c>
      <c r="F87" s="46">
        <v>24.99</v>
      </c>
      <c r="G87" s="45" t="s">
        <v>21</v>
      </c>
      <c r="H87" s="47" t="s">
        <v>72</v>
      </c>
      <c r="I87" s="44"/>
    </row>
    <row r="88" spans="1:9" s="36" customFormat="1" ht="39" customHeight="1" x14ac:dyDescent="0.25">
      <c r="A88" s="44">
        <v>9781473695511</v>
      </c>
      <c r="B88" s="44" t="s">
        <v>247</v>
      </c>
      <c r="C88" s="44" t="s">
        <v>98</v>
      </c>
      <c r="D88" s="44" t="s">
        <v>14</v>
      </c>
      <c r="E88" s="45" t="s">
        <v>49</v>
      </c>
      <c r="F88" s="46">
        <v>24.99</v>
      </c>
      <c r="G88" s="45" t="s">
        <v>21</v>
      </c>
      <c r="H88" s="47" t="s">
        <v>72</v>
      </c>
      <c r="I88" s="44"/>
    </row>
    <row r="89" spans="1:9" s="36" customFormat="1" ht="39" customHeight="1" x14ac:dyDescent="0.25">
      <c r="A89" s="44">
        <v>9781473695504</v>
      </c>
      <c r="B89" s="44" t="s">
        <v>248</v>
      </c>
      <c r="C89" s="44" t="s">
        <v>98</v>
      </c>
      <c r="D89" s="44" t="s">
        <v>14</v>
      </c>
      <c r="E89" s="45" t="s">
        <v>49</v>
      </c>
      <c r="F89" s="46">
        <v>24.99</v>
      </c>
      <c r="G89" s="45" t="s">
        <v>21</v>
      </c>
      <c r="H89" s="47" t="s">
        <v>72</v>
      </c>
      <c r="I89" s="44"/>
    </row>
    <row r="90" spans="1:9" s="36" customFormat="1" ht="39" customHeight="1" x14ac:dyDescent="0.25">
      <c r="A90" s="44">
        <v>9781472237347</v>
      </c>
      <c r="B90" s="44" t="s">
        <v>249</v>
      </c>
      <c r="C90" s="44" t="s">
        <v>250</v>
      </c>
      <c r="D90" s="44" t="s">
        <v>14</v>
      </c>
      <c r="E90" s="45" t="s">
        <v>57</v>
      </c>
      <c r="F90" s="46">
        <v>34.99</v>
      </c>
      <c r="G90" s="45" t="s">
        <v>21</v>
      </c>
      <c r="H90" s="47" t="s">
        <v>72</v>
      </c>
      <c r="I90" s="44"/>
    </row>
    <row r="91" spans="1:9" s="36" customFormat="1" ht="39" hidden="1" customHeight="1" x14ac:dyDescent="0.25">
      <c r="A91" s="44">
        <v>9781473224964</v>
      </c>
      <c r="B91" s="44" t="s">
        <v>251</v>
      </c>
      <c r="C91" s="44" t="s">
        <v>252</v>
      </c>
      <c r="D91" s="44" t="s">
        <v>15</v>
      </c>
      <c r="E91" s="45" t="s">
        <v>31</v>
      </c>
      <c r="F91" s="46">
        <v>27.99</v>
      </c>
      <c r="G91" s="45" t="s">
        <v>21</v>
      </c>
      <c r="H91" s="47" t="s">
        <v>72</v>
      </c>
      <c r="I91" s="44"/>
    </row>
    <row r="92" spans="1:9" s="36" customFormat="1" ht="39" hidden="1" customHeight="1" x14ac:dyDescent="0.25">
      <c r="A92" s="44">
        <v>9781473225015</v>
      </c>
      <c r="B92" s="44" t="s">
        <v>253</v>
      </c>
      <c r="C92" s="44" t="s">
        <v>252</v>
      </c>
      <c r="D92" s="44" t="s">
        <v>15</v>
      </c>
      <c r="E92" s="45" t="s">
        <v>31</v>
      </c>
      <c r="F92" s="46">
        <v>39.99</v>
      </c>
      <c r="G92" s="45" t="s">
        <v>21</v>
      </c>
      <c r="H92" s="47" t="s">
        <v>72</v>
      </c>
      <c r="I92" s="44"/>
    </row>
    <row r="93" spans="1:9" s="36" customFormat="1" ht="39" hidden="1" customHeight="1" x14ac:dyDescent="0.25">
      <c r="A93" s="44">
        <v>9781473223059</v>
      </c>
      <c r="B93" s="44" t="s">
        <v>254</v>
      </c>
      <c r="C93" s="44" t="s">
        <v>252</v>
      </c>
      <c r="D93" s="44" t="s">
        <v>15</v>
      </c>
      <c r="E93" s="45" t="s">
        <v>31</v>
      </c>
      <c r="F93" s="46">
        <v>37.99</v>
      </c>
      <c r="G93" s="45" t="s">
        <v>21</v>
      </c>
      <c r="H93" s="47" t="s">
        <v>72</v>
      </c>
      <c r="I93" s="44"/>
    </row>
    <row r="94" spans="1:9" s="36" customFormat="1" ht="39" hidden="1" customHeight="1" x14ac:dyDescent="0.25">
      <c r="A94" s="44">
        <v>9781473223745</v>
      </c>
      <c r="B94" s="44" t="s">
        <v>255</v>
      </c>
      <c r="C94" s="44" t="s">
        <v>256</v>
      </c>
      <c r="D94" s="44" t="s">
        <v>15</v>
      </c>
      <c r="E94" s="45" t="s">
        <v>31</v>
      </c>
      <c r="F94" s="46">
        <v>37.99</v>
      </c>
      <c r="G94" s="45" t="s">
        <v>21</v>
      </c>
      <c r="H94" s="47" t="s">
        <v>72</v>
      </c>
      <c r="I94" s="44"/>
    </row>
    <row r="95" spans="1:9" s="36" customFormat="1" ht="39" customHeight="1" x14ac:dyDescent="0.25">
      <c r="A95" s="44">
        <v>9780316416542</v>
      </c>
      <c r="B95" s="44" t="s">
        <v>257</v>
      </c>
      <c r="C95" s="44" t="s">
        <v>258</v>
      </c>
      <c r="D95" s="44" t="s">
        <v>14</v>
      </c>
      <c r="E95" s="45" t="s">
        <v>113</v>
      </c>
      <c r="F95" s="46">
        <v>27.99</v>
      </c>
      <c r="G95" s="45" t="s">
        <v>21</v>
      </c>
      <c r="H95" s="47" t="s">
        <v>72</v>
      </c>
      <c r="I95" s="44"/>
    </row>
    <row r="96" spans="1:9" s="36" customFormat="1" ht="39" hidden="1" customHeight="1" x14ac:dyDescent="0.25">
      <c r="A96" s="44">
        <v>9780356511443</v>
      </c>
      <c r="B96" s="44" t="s">
        <v>259</v>
      </c>
      <c r="C96" s="44" t="s">
        <v>260</v>
      </c>
      <c r="D96" s="44" t="s">
        <v>14</v>
      </c>
      <c r="E96" s="45" t="s">
        <v>39</v>
      </c>
      <c r="F96" s="46">
        <v>34.99</v>
      </c>
      <c r="G96" s="45" t="s">
        <v>21</v>
      </c>
      <c r="H96" s="47" t="s">
        <v>72</v>
      </c>
      <c r="I96" s="44"/>
    </row>
    <row r="97" spans="1:9" s="36" customFormat="1" ht="39" hidden="1" customHeight="1" x14ac:dyDescent="0.25">
      <c r="A97" s="44">
        <v>9780349418032</v>
      </c>
      <c r="B97" s="44" t="s">
        <v>261</v>
      </c>
      <c r="C97" s="44" t="s">
        <v>262</v>
      </c>
      <c r="D97" s="44" t="s">
        <v>14</v>
      </c>
      <c r="E97" s="45" t="s">
        <v>24</v>
      </c>
      <c r="F97" s="46">
        <v>34.99</v>
      </c>
      <c r="G97" s="45" t="s">
        <v>21</v>
      </c>
      <c r="H97" s="47" t="s">
        <v>263</v>
      </c>
      <c r="I97" s="44"/>
    </row>
    <row r="98" spans="1:9" s="36" customFormat="1" ht="39" hidden="1" customHeight="1" x14ac:dyDescent="0.25">
      <c r="A98" s="44">
        <v>9781473214859</v>
      </c>
      <c r="B98" s="44" t="s">
        <v>264</v>
      </c>
      <c r="C98" s="44" t="s">
        <v>265</v>
      </c>
      <c r="D98" s="44" t="s">
        <v>14</v>
      </c>
      <c r="E98" s="45" t="s">
        <v>31</v>
      </c>
      <c r="F98" s="46">
        <v>37.99</v>
      </c>
      <c r="G98" s="45" t="s">
        <v>21</v>
      </c>
      <c r="H98" s="47" t="s">
        <v>72</v>
      </c>
      <c r="I98" s="44"/>
    </row>
    <row r="99" spans="1:9" s="36" customFormat="1" ht="39" customHeight="1" x14ac:dyDescent="0.25">
      <c r="A99" s="44">
        <v>9781787473478</v>
      </c>
      <c r="B99" s="44" t="s">
        <v>266</v>
      </c>
      <c r="C99" s="44" t="s">
        <v>267</v>
      </c>
      <c r="D99" s="44" t="s">
        <v>14</v>
      </c>
      <c r="E99" s="45" t="s">
        <v>56</v>
      </c>
      <c r="F99" s="46">
        <v>37.99</v>
      </c>
      <c r="G99" s="45" t="s">
        <v>21</v>
      </c>
      <c r="H99" s="47" t="s">
        <v>70</v>
      </c>
      <c r="I99" s="44"/>
    </row>
    <row r="100" spans="1:9" s="36" customFormat="1" ht="39" customHeight="1" x14ac:dyDescent="0.25">
      <c r="A100" s="44">
        <v>9781473646575</v>
      </c>
      <c r="B100" s="44" t="s">
        <v>268</v>
      </c>
      <c r="C100" s="44" t="s">
        <v>269</v>
      </c>
      <c r="D100" s="44" t="s">
        <v>14</v>
      </c>
      <c r="E100" s="45" t="s">
        <v>49</v>
      </c>
      <c r="F100" s="46">
        <v>24.99</v>
      </c>
      <c r="G100" s="45" t="s">
        <v>21</v>
      </c>
      <c r="H100" s="47" t="s">
        <v>72</v>
      </c>
      <c r="I100" s="44"/>
    </row>
    <row r="101" spans="1:9" s="36" customFormat="1" ht="39" customHeight="1" x14ac:dyDescent="0.25">
      <c r="A101" s="44">
        <v>9781444758993</v>
      </c>
      <c r="B101" s="44" t="s">
        <v>270</v>
      </c>
      <c r="C101" s="44" t="s">
        <v>269</v>
      </c>
      <c r="D101" s="44" t="s">
        <v>14</v>
      </c>
      <c r="E101" s="45" t="s">
        <v>49</v>
      </c>
      <c r="F101" s="46">
        <v>24.99</v>
      </c>
      <c r="G101" s="45" t="s">
        <v>21</v>
      </c>
      <c r="H101" s="47" t="s">
        <v>106</v>
      </c>
      <c r="I101" s="44"/>
    </row>
    <row r="102" spans="1:9" s="36" customFormat="1" ht="39" customHeight="1" x14ac:dyDescent="0.25">
      <c r="A102" s="44">
        <v>9781444759037</v>
      </c>
      <c r="B102" s="44" t="s">
        <v>271</v>
      </c>
      <c r="C102" s="44" t="s">
        <v>269</v>
      </c>
      <c r="D102" s="44" t="s">
        <v>14</v>
      </c>
      <c r="E102" s="45" t="s">
        <v>49</v>
      </c>
      <c r="F102" s="46">
        <v>24.99</v>
      </c>
      <c r="G102" s="45" t="s">
        <v>21</v>
      </c>
      <c r="H102" s="47" t="s">
        <v>106</v>
      </c>
      <c r="I102" s="44"/>
    </row>
    <row r="103" spans="1:9" s="36" customFormat="1" ht="39" customHeight="1" x14ac:dyDescent="0.25">
      <c r="A103" s="44">
        <v>9781444759075</v>
      </c>
      <c r="B103" s="44" t="s">
        <v>272</v>
      </c>
      <c r="C103" s="44" t="s">
        <v>269</v>
      </c>
      <c r="D103" s="44" t="s">
        <v>14</v>
      </c>
      <c r="E103" s="45" t="s">
        <v>49</v>
      </c>
      <c r="F103" s="46">
        <v>24.99</v>
      </c>
      <c r="G103" s="45" t="s">
        <v>21</v>
      </c>
      <c r="H103" s="47" t="s">
        <v>106</v>
      </c>
      <c r="I103" s="44"/>
    </row>
    <row r="104" spans="1:9" s="36" customFormat="1" ht="39" customHeight="1" x14ac:dyDescent="0.25">
      <c r="A104" s="44">
        <v>9781472247025</v>
      </c>
      <c r="B104" s="44" t="s">
        <v>273</v>
      </c>
      <c r="C104" s="44" t="s">
        <v>274</v>
      </c>
      <c r="D104" s="44" t="s">
        <v>14</v>
      </c>
      <c r="E104" s="45" t="s">
        <v>76</v>
      </c>
      <c r="F104" s="46">
        <v>24.99</v>
      </c>
      <c r="G104" s="45" t="s">
        <v>21</v>
      </c>
      <c r="H104" s="47" t="s">
        <v>72</v>
      </c>
      <c r="I104" s="44"/>
    </row>
    <row r="105" spans="1:9" s="36" customFormat="1" ht="39" hidden="1" customHeight="1" x14ac:dyDescent="0.25">
      <c r="A105" s="44">
        <v>9780356511368</v>
      </c>
      <c r="B105" s="44" t="s">
        <v>275</v>
      </c>
      <c r="C105" s="44" t="s">
        <v>276</v>
      </c>
      <c r="D105" s="44" t="s">
        <v>14</v>
      </c>
      <c r="E105" s="45" t="s">
        <v>39</v>
      </c>
      <c r="F105" s="46">
        <v>24.99</v>
      </c>
      <c r="G105" s="45" t="s">
        <v>21</v>
      </c>
      <c r="H105" s="47" t="s">
        <v>72</v>
      </c>
      <c r="I105" s="44"/>
    </row>
    <row r="106" spans="1:9" s="36" customFormat="1" ht="39" hidden="1" customHeight="1" x14ac:dyDescent="0.25">
      <c r="A106" s="44">
        <v>9781473225329</v>
      </c>
      <c r="B106" s="44" t="s">
        <v>277</v>
      </c>
      <c r="C106" s="44" t="s">
        <v>278</v>
      </c>
      <c r="D106" s="44" t="s">
        <v>14</v>
      </c>
      <c r="E106" s="45" t="s">
        <v>31</v>
      </c>
      <c r="F106" s="46">
        <v>24.99</v>
      </c>
      <c r="G106" s="45" t="s">
        <v>21</v>
      </c>
      <c r="H106" s="47" t="s">
        <v>72</v>
      </c>
      <c r="I106" s="44"/>
    </row>
    <row r="107" spans="1:9" s="36" customFormat="1" ht="39" hidden="1" customHeight="1" x14ac:dyDescent="0.25">
      <c r="A107" s="44">
        <v>9780349409238</v>
      </c>
      <c r="B107" s="44" t="s">
        <v>279</v>
      </c>
      <c r="C107" s="44" t="s">
        <v>280</v>
      </c>
      <c r="D107" s="44" t="s">
        <v>14</v>
      </c>
      <c r="E107" s="45" t="s">
        <v>24</v>
      </c>
      <c r="F107" s="46">
        <v>24.99</v>
      </c>
      <c r="G107" s="45" t="s">
        <v>21</v>
      </c>
      <c r="H107" s="47" t="s">
        <v>89</v>
      </c>
      <c r="I107" s="44"/>
    </row>
    <row r="108" spans="1:9" s="36" customFormat="1" ht="39" hidden="1" customHeight="1" x14ac:dyDescent="0.25">
      <c r="A108" s="44">
        <v>9780349419725</v>
      </c>
      <c r="B108" s="44" t="s">
        <v>281</v>
      </c>
      <c r="C108" s="44" t="s">
        <v>282</v>
      </c>
      <c r="D108" s="44" t="s">
        <v>14</v>
      </c>
      <c r="E108" s="45" t="s">
        <v>27</v>
      </c>
      <c r="F108" s="46">
        <v>24.99</v>
      </c>
      <c r="G108" s="45" t="s">
        <v>21</v>
      </c>
      <c r="H108" s="47" t="s">
        <v>70</v>
      </c>
      <c r="I108" s="44"/>
    </row>
    <row r="109" spans="1:9" s="36" customFormat="1" ht="39" hidden="1" customHeight="1" x14ac:dyDescent="0.25">
      <c r="A109" s="44">
        <v>9780356509457</v>
      </c>
      <c r="B109" s="44" t="s">
        <v>283</v>
      </c>
      <c r="C109" s="44" t="s">
        <v>284</v>
      </c>
      <c r="D109" s="44" t="s">
        <v>14</v>
      </c>
      <c r="E109" s="45" t="s">
        <v>39</v>
      </c>
      <c r="F109" s="46">
        <v>24.99</v>
      </c>
      <c r="G109" s="45" t="s">
        <v>21</v>
      </c>
      <c r="H109" s="47" t="s">
        <v>148</v>
      </c>
      <c r="I109" s="44"/>
    </row>
    <row r="110" spans="1:9" s="36" customFormat="1" ht="39" hidden="1" customHeight="1" x14ac:dyDescent="0.25">
      <c r="A110" s="44">
        <v>9780575124271</v>
      </c>
      <c r="B110" s="44" t="s">
        <v>285</v>
      </c>
      <c r="C110" s="44" t="s">
        <v>286</v>
      </c>
      <c r="D110" s="44" t="s">
        <v>14</v>
      </c>
      <c r="E110" s="45" t="s">
        <v>31</v>
      </c>
      <c r="F110" s="46">
        <v>24.99</v>
      </c>
      <c r="G110" s="45" t="s">
        <v>21</v>
      </c>
      <c r="H110" s="47" t="s">
        <v>70</v>
      </c>
      <c r="I110" s="44"/>
    </row>
    <row r="111" spans="1:9" s="36" customFormat="1" ht="39" hidden="1" customHeight="1" x14ac:dyDescent="0.25">
      <c r="A111" s="44">
        <v>9780356508672</v>
      </c>
      <c r="B111" s="44" t="s">
        <v>287</v>
      </c>
      <c r="C111" s="44" t="s">
        <v>288</v>
      </c>
      <c r="D111" s="44" t="s">
        <v>14</v>
      </c>
      <c r="E111" s="45" t="s">
        <v>39</v>
      </c>
      <c r="F111" s="46">
        <v>24.99</v>
      </c>
      <c r="G111" s="45" t="s">
        <v>21</v>
      </c>
      <c r="H111" s="47" t="s">
        <v>70</v>
      </c>
      <c r="I111" s="44"/>
    </row>
    <row r="112" spans="1:9" s="36" customFormat="1" ht="39" hidden="1" customHeight="1" x14ac:dyDescent="0.25">
      <c r="A112" s="44">
        <v>9780356510040</v>
      </c>
      <c r="B112" s="44" t="s">
        <v>289</v>
      </c>
      <c r="C112" s="44" t="s">
        <v>290</v>
      </c>
      <c r="D112" s="44" t="s">
        <v>14</v>
      </c>
      <c r="E112" s="45" t="s">
        <v>39</v>
      </c>
      <c r="F112" s="46">
        <v>24.99</v>
      </c>
      <c r="G112" s="45" t="s">
        <v>21</v>
      </c>
      <c r="H112" s="47" t="s">
        <v>70</v>
      </c>
      <c r="I112" s="44"/>
    </row>
    <row r="113" spans="1:9" s="36" customFormat="1" ht="39" hidden="1" customHeight="1" x14ac:dyDescent="0.25">
      <c r="A113" s="44">
        <v>9780356510323</v>
      </c>
      <c r="B113" s="44" t="s">
        <v>291</v>
      </c>
      <c r="C113" s="44" t="s">
        <v>292</v>
      </c>
      <c r="D113" s="44" t="s">
        <v>14</v>
      </c>
      <c r="E113" s="45" t="s">
        <v>39</v>
      </c>
      <c r="F113" s="46">
        <v>27.99</v>
      </c>
      <c r="G113" s="45" t="s">
        <v>21</v>
      </c>
      <c r="H113" s="47" t="s">
        <v>70</v>
      </c>
      <c r="I113" s="44"/>
    </row>
    <row r="114" spans="1:9" s="36" customFormat="1" ht="39" hidden="1" customHeight="1" x14ac:dyDescent="0.25">
      <c r="A114" s="44">
        <v>9781473213005</v>
      </c>
      <c r="B114" s="44" t="s">
        <v>293</v>
      </c>
      <c r="C114" s="44" t="s">
        <v>100</v>
      </c>
      <c r="D114" s="44" t="s">
        <v>14</v>
      </c>
      <c r="E114" s="45" t="s">
        <v>31</v>
      </c>
      <c r="F114" s="46">
        <v>27.99</v>
      </c>
      <c r="G114" s="45" t="s">
        <v>21</v>
      </c>
      <c r="H114" s="47" t="s">
        <v>70</v>
      </c>
      <c r="I114" s="44"/>
    </row>
    <row r="115" spans="1:9" s="36" customFormat="1" ht="39" hidden="1" customHeight="1" x14ac:dyDescent="0.25">
      <c r="A115" s="44">
        <v>9781473224063</v>
      </c>
      <c r="B115" s="44" t="s">
        <v>294</v>
      </c>
      <c r="C115" s="44" t="s">
        <v>295</v>
      </c>
      <c r="D115" s="44" t="s">
        <v>14</v>
      </c>
      <c r="E115" s="45" t="s">
        <v>28</v>
      </c>
      <c r="F115" s="46">
        <v>27.99</v>
      </c>
      <c r="G115" s="45" t="s">
        <v>21</v>
      </c>
      <c r="H115" s="47" t="s">
        <v>46</v>
      </c>
      <c r="I115" s="44"/>
    </row>
    <row r="116" spans="1:9" s="36" customFormat="1" ht="39" hidden="1" customHeight="1" x14ac:dyDescent="0.25">
      <c r="A116" s="44">
        <v>9780349420622</v>
      </c>
      <c r="B116" s="44" t="s">
        <v>296</v>
      </c>
      <c r="C116" s="44" t="s">
        <v>280</v>
      </c>
      <c r="D116" s="44" t="s">
        <v>14</v>
      </c>
      <c r="E116" s="45" t="s">
        <v>24</v>
      </c>
      <c r="F116" s="46">
        <v>34.99</v>
      </c>
      <c r="G116" s="45" t="s">
        <v>21</v>
      </c>
      <c r="H116" s="47" t="s">
        <v>297</v>
      </c>
      <c r="I116" s="44"/>
    </row>
    <row r="117" spans="1:9" s="36" customFormat="1" ht="39" customHeight="1" x14ac:dyDescent="0.25">
      <c r="A117" s="44">
        <v>9781538730010</v>
      </c>
      <c r="B117" s="44" t="s">
        <v>298</v>
      </c>
      <c r="C117" s="44" t="s">
        <v>299</v>
      </c>
      <c r="D117" s="44" t="s">
        <v>14</v>
      </c>
      <c r="E117" s="45" t="s">
        <v>58</v>
      </c>
      <c r="F117" s="46">
        <v>24.99</v>
      </c>
      <c r="G117" s="45" t="s">
        <v>21</v>
      </c>
      <c r="H117" s="47" t="s">
        <v>86</v>
      </c>
      <c r="I117" s="44"/>
    </row>
    <row r="118" spans="1:9" s="36" customFormat="1" ht="39" hidden="1" customHeight="1" x14ac:dyDescent="0.25">
      <c r="A118" s="44">
        <v>9780349417561</v>
      </c>
      <c r="B118" s="44" t="s">
        <v>300</v>
      </c>
      <c r="C118" s="44" t="s">
        <v>301</v>
      </c>
      <c r="D118" s="44" t="s">
        <v>14</v>
      </c>
      <c r="E118" s="45" t="s">
        <v>24</v>
      </c>
      <c r="F118" s="46">
        <v>24.99</v>
      </c>
      <c r="G118" s="45" t="s">
        <v>21</v>
      </c>
      <c r="H118" s="47" t="s">
        <v>70</v>
      </c>
      <c r="I118" s="44"/>
    </row>
    <row r="119" spans="1:9" s="36" customFormat="1" ht="39" customHeight="1" x14ac:dyDescent="0.25">
      <c r="A119" s="44">
        <v>9781538711590</v>
      </c>
      <c r="B119" s="44" t="s">
        <v>302</v>
      </c>
      <c r="C119" s="44" t="s">
        <v>303</v>
      </c>
      <c r="D119" s="44" t="s">
        <v>14</v>
      </c>
      <c r="E119" s="45" t="s">
        <v>58</v>
      </c>
      <c r="F119" s="46">
        <v>17.989999999999998</v>
      </c>
      <c r="G119" s="45" t="s">
        <v>21</v>
      </c>
      <c r="H119" s="47" t="s">
        <v>72</v>
      </c>
      <c r="I119" s="44"/>
    </row>
    <row r="120" spans="1:9" s="36" customFormat="1" ht="39" customHeight="1" x14ac:dyDescent="0.25">
      <c r="A120" s="44">
        <v>9781472252210</v>
      </c>
      <c r="B120" s="44" t="s">
        <v>304</v>
      </c>
      <c r="C120" s="44" t="s">
        <v>305</v>
      </c>
      <c r="D120" s="44" t="s">
        <v>14</v>
      </c>
      <c r="E120" s="45" t="s">
        <v>65</v>
      </c>
      <c r="F120" s="46">
        <v>24.99</v>
      </c>
      <c r="G120" s="45" t="s">
        <v>21</v>
      </c>
      <c r="H120" s="47" t="s">
        <v>72</v>
      </c>
      <c r="I120" s="44"/>
    </row>
    <row r="121" spans="1:9" s="36" customFormat="1" ht="39" customHeight="1" x14ac:dyDescent="0.25">
      <c r="A121" s="44">
        <v>9781472260031</v>
      </c>
      <c r="B121" s="44" t="s">
        <v>306</v>
      </c>
      <c r="C121" s="44" t="s">
        <v>102</v>
      </c>
      <c r="D121" s="44" t="s">
        <v>14</v>
      </c>
      <c r="E121" s="45" t="s">
        <v>65</v>
      </c>
      <c r="F121" s="46">
        <v>24.99</v>
      </c>
      <c r="G121" s="45" t="s">
        <v>21</v>
      </c>
      <c r="H121" s="47" t="s">
        <v>72</v>
      </c>
      <c r="I121" s="44"/>
    </row>
    <row r="122" spans="1:9" s="36" customFormat="1" ht="39" customHeight="1" x14ac:dyDescent="0.25">
      <c r="A122" s="44">
        <v>9781472258199</v>
      </c>
      <c r="B122" s="44" t="s">
        <v>307</v>
      </c>
      <c r="C122" s="44" t="s">
        <v>308</v>
      </c>
      <c r="D122" s="44" t="s">
        <v>14</v>
      </c>
      <c r="E122" s="45" t="s">
        <v>65</v>
      </c>
      <c r="F122" s="46">
        <v>24.99</v>
      </c>
      <c r="G122" s="45" t="s">
        <v>21</v>
      </c>
      <c r="H122" s="47" t="s">
        <v>70</v>
      </c>
      <c r="I122" s="44"/>
    </row>
    <row r="123" spans="1:9" s="36" customFormat="1" ht="39" hidden="1" customHeight="1" x14ac:dyDescent="0.25">
      <c r="A123" s="44">
        <v>9780349418483</v>
      </c>
      <c r="B123" s="44" t="s">
        <v>309</v>
      </c>
      <c r="C123" s="44" t="s">
        <v>310</v>
      </c>
      <c r="D123" s="44" t="s">
        <v>14</v>
      </c>
      <c r="E123" s="45" t="s">
        <v>27</v>
      </c>
      <c r="F123" s="46">
        <v>24.99</v>
      </c>
      <c r="G123" s="45" t="s">
        <v>21</v>
      </c>
      <c r="H123" s="47" t="s">
        <v>81</v>
      </c>
      <c r="I123" s="44"/>
    </row>
    <row r="124" spans="1:9" s="36" customFormat="1" ht="39" hidden="1" customHeight="1" x14ac:dyDescent="0.25">
      <c r="A124" s="44">
        <v>9780349419312</v>
      </c>
      <c r="B124" s="44" t="s">
        <v>311</v>
      </c>
      <c r="C124" s="44" t="s">
        <v>312</v>
      </c>
      <c r="D124" s="44" t="s">
        <v>14</v>
      </c>
      <c r="E124" s="45" t="s">
        <v>27</v>
      </c>
      <c r="F124" s="46">
        <v>24.99</v>
      </c>
      <c r="G124" s="45" t="s">
        <v>21</v>
      </c>
      <c r="H124" s="47" t="s">
        <v>70</v>
      </c>
      <c r="I124" s="44"/>
    </row>
    <row r="125" spans="1:9" s="36" customFormat="1" ht="39" hidden="1" customHeight="1" x14ac:dyDescent="0.25">
      <c r="A125" s="44">
        <v>9780349415536</v>
      </c>
      <c r="B125" s="44" t="s">
        <v>313</v>
      </c>
      <c r="C125" s="44" t="s">
        <v>314</v>
      </c>
      <c r="D125" s="44" t="s">
        <v>14</v>
      </c>
      <c r="E125" s="45" t="s">
        <v>27</v>
      </c>
      <c r="F125" s="46">
        <v>24.99</v>
      </c>
      <c r="G125" s="45" t="s">
        <v>21</v>
      </c>
      <c r="H125" s="47" t="s">
        <v>70</v>
      </c>
      <c r="I125" s="44"/>
    </row>
    <row r="126" spans="1:9" s="36" customFormat="1" ht="39" hidden="1" customHeight="1" x14ac:dyDescent="0.25">
      <c r="A126" s="44">
        <v>9780349417660</v>
      </c>
      <c r="B126" s="44" t="s">
        <v>315</v>
      </c>
      <c r="C126" s="44" t="s">
        <v>316</v>
      </c>
      <c r="D126" s="44" t="s">
        <v>14</v>
      </c>
      <c r="E126" s="45" t="s">
        <v>27</v>
      </c>
      <c r="F126" s="46">
        <v>24.99</v>
      </c>
      <c r="G126" s="45" t="s">
        <v>21</v>
      </c>
      <c r="H126" s="47" t="s">
        <v>72</v>
      </c>
      <c r="I126" s="44"/>
    </row>
    <row r="127" spans="1:9" s="36" customFormat="1" ht="39" hidden="1" customHeight="1" x14ac:dyDescent="0.25">
      <c r="A127" s="44">
        <v>9781302912116</v>
      </c>
      <c r="B127" s="44" t="s">
        <v>317</v>
      </c>
      <c r="C127" s="44" t="s">
        <v>318</v>
      </c>
      <c r="D127" s="44" t="s">
        <v>14</v>
      </c>
      <c r="E127" s="45" t="s">
        <v>32</v>
      </c>
      <c r="F127" s="46">
        <v>24.99</v>
      </c>
      <c r="G127" s="45" t="s">
        <v>21</v>
      </c>
      <c r="H127" s="47" t="s">
        <v>72</v>
      </c>
      <c r="I127" s="44"/>
    </row>
    <row r="128" spans="1:9" s="36" customFormat="1" ht="39" hidden="1" customHeight="1" x14ac:dyDescent="0.25">
      <c r="A128" s="44">
        <v>9781302911249</v>
      </c>
      <c r="B128" s="44" t="s">
        <v>319</v>
      </c>
      <c r="C128" s="44" t="s">
        <v>320</v>
      </c>
      <c r="D128" s="44" t="s">
        <v>14</v>
      </c>
      <c r="E128" s="45" t="s">
        <v>32</v>
      </c>
      <c r="F128" s="46">
        <v>39.99</v>
      </c>
      <c r="G128" s="45" t="s">
        <v>21</v>
      </c>
      <c r="H128" s="47" t="s">
        <v>72</v>
      </c>
      <c r="I128" s="44"/>
    </row>
    <row r="129" spans="1:9" s="36" customFormat="1" ht="39" hidden="1" customHeight="1" x14ac:dyDescent="0.25">
      <c r="A129" s="44">
        <v>9781368005791</v>
      </c>
      <c r="B129" s="44" t="s">
        <v>321</v>
      </c>
      <c r="C129" s="44" t="s">
        <v>322</v>
      </c>
      <c r="D129" s="44" t="s">
        <v>14</v>
      </c>
      <c r="E129" s="45" t="s">
        <v>32</v>
      </c>
      <c r="F129" s="46">
        <v>17.989999999999998</v>
      </c>
      <c r="G129" s="45" t="s">
        <v>21</v>
      </c>
      <c r="H129" s="47" t="s">
        <v>101</v>
      </c>
      <c r="I129" s="44"/>
    </row>
    <row r="130" spans="1:9" s="36" customFormat="1" ht="39" hidden="1" customHeight="1" x14ac:dyDescent="0.25">
      <c r="A130" s="44">
        <v>9781302912635</v>
      </c>
      <c r="B130" s="44" t="s">
        <v>323</v>
      </c>
      <c r="C130" s="44" t="s">
        <v>318</v>
      </c>
      <c r="D130" s="44" t="s">
        <v>14</v>
      </c>
      <c r="E130" s="45" t="s">
        <v>32</v>
      </c>
      <c r="F130" s="46">
        <v>34.99</v>
      </c>
      <c r="G130" s="45" t="s">
        <v>21</v>
      </c>
      <c r="H130" s="47" t="s">
        <v>70</v>
      </c>
      <c r="I130" s="44"/>
    </row>
    <row r="131" spans="1:9" s="36" customFormat="1" ht="39" hidden="1" customHeight="1" x14ac:dyDescent="0.25">
      <c r="A131" s="44">
        <v>9781302912529</v>
      </c>
      <c r="B131" s="44" t="s">
        <v>324</v>
      </c>
      <c r="C131" s="44" t="s">
        <v>318</v>
      </c>
      <c r="D131" s="44" t="s">
        <v>14</v>
      </c>
      <c r="E131" s="45" t="s">
        <v>32</v>
      </c>
      <c r="F131" s="46">
        <v>37.99</v>
      </c>
      <c r="G131" s="45" t="s">
        <v>21</v>
      </c>
      <c r="H131" s="47" t="s">
        <v>70</v>
      </c>
      <c r="I131" s="44"/>
    </row>
    <row r="132" spans="1:9" s="36" customFormat="1" ht="39" hidden="1" customHeight="1" x14ac:dyDescent="0.25">
      <c r="A132" s="44">
        <v>9781302911560</v>
      </c>
      <c r="B132" s="44" t="s">
        <v>325</v>
      </c>
      <c r="C132" s="44" t="s">
        <v>318</v>
      </c>
      <c r="D132" s="44" t="s">
        <v>14</v>
      </c>
      <c r="E132" s="45" t="s">
        <v>32</v>
      </c>
      <c r="F132" s="46">
        <v>39.99</v>
      </c>
      <c r="G132" s="45" t="s">
        <v>21</v>
      </c>
      <c r="H132" s="47" t="s">
        <v>70</v>
      </c>
      <c r="I132" s="44"/>
    </row>
    <row r="133" spans="1:9" s="36" customFormat="1" ht="39" hidden="1" customHeight="1" x14ac:dyDescent="0.25">
      <c r="A133" s="44">
        <v>9781302910563</v>
      </c>
      <c r="B133" s="44" t="s">
        <v>326</v>
      </c>
      <c r="C133" s="44" t="s">
        <v>318</v>
      </c>
      <c r="D133" s="44" t="s">
        <v>14</v>
      </c>
      <c r="E133" s="45" t="s">
        <v>32</v>
      </c>
      <c r="F133" s="46">
        <v>50</v>
      </c>
      <c r="G133" s="45" t="s">
        <v>21</v>
      </c>
      <c r="H133" s="47" t="s">
        <v>70</v>
      </c>
      <c r="I133" s="44"/>
    </row>
    <row r="134" spans="1:9" s="36" customFormat="1" ht="39" customHeight="1" x14ac:dyDescent="0.25">
      <c r="A134" s="44">
        <v>9781472230829</v>
      </c>
      <c r="B134" s="44" t="s">
        <v>327</v>
      </c>
      <c r="C134" s="44" t="s">
        <v>328</v>
      </c>
      <c r="D134" s="44" t="s">
        <v>14</v>
      </c>
      <c r="E134" s="45" t="s">
        <v>57</v>
      </c>
      <c r="F134" s="46">
        <v>37.99</v>
      </c>
      <c r="G134" s="45" t="s">
        <v>21</v>
      </c>
      <c r="H134" s="47" t="s">
        <v>72</v>
      </c>
      <c r="I134" s="44"/>
    </row>
    <row r="135" spans="1:9" s="36" customFormat="1" ht="39" hidden="1" customHeight="1" x14ac:dyDescent="0.25">
      <c r="A135" s="44">
        <v>9780751535662</v>
      </c>
      <c r="B135" s="44" t="s">
        <v>93</v>
      </c>
      <c r="C135" s="44" t="s">
        <v>94</v>
      </c>
      <c r="D135" s="44" t="s">
        <v>14</v>
      </c>
      <c r="E135" s="45" t="s">
        <v>20</v>
      </c>
      <c r="F135" s="46">
        <v>29.99</v>
      </c>
      <c r="G135" s="45" t="s">
        <v>21</v>
      </c>
      <c r="H135" s="47" t="s">
        <v>95</v>
      </c>
      <c r="I135" s="44"/>
    </row>
    <row r="136" spans="1:9" s="36" customFormat="1" ht="39" hidden="1" customHeight="1" x14ac:dyDescent="0.25">
      <c r="A136" s="44">
        <v>9781474610285</v>
      </c>
      <c r="B136" s="44" t="s">
        <v>329</v>
      </c>
      <c r="C136" s="44" t="s">
        <v>330</v>
      </c>
      <c r="D136" s="44" t="s">
        <v>14</v>
      </c>
      <c r="E136" s="45" t="s">
        <v>28</v>
      </c>
      <c r="F136" s="46">
        <v>37.99</v>
      </c>
      <c r="G136" s="45" t="s">
        <v>21</v>
      </c>
      <c r="H136" s="47" t="s">
        <v>297</v>
      </c>
      <c r="I136" s="44"/>
    </row>
    <row r="137" spans="1:9" s="36" customFormat="1" ht="39" customHeight="1" x14ac:dyDescent="0.25">
      <c r="A137" s="44">
        <v>9781473689312</v>
      </c>
      <c r="B137" s="44" t="s">
        <v>331</v>
      </c>
      <c r="C137" s="44" t="s">
        <v>332</v>
      </c>
      <c r="D137" s="44" t="s">
        <v>14</v>
      </c>
      <c r="E137" s="45" t="s">
        <v>48</v>
      </c>
      <c r="F137" s="46">
        <v>37.99</v>
      </c>
      <c r="G137" s="45" t="s">
        <v>21</v>
      </c>
      <c r="H137" s="47" t="s">
        <v>117</v>
      </c>
      <c r="I137" s="44"/>
    </row>
    <row r="138" spans="1:9" s="36" customFormat="1" ht="39" customHeight="1" x14ac:dyDescent="0.25">
      <c r="A138" s="44">
        <v>9781473689305</v>
      </c>
      <c r="B138" s="44" t="s">
        <v>331</v>
      </c>
      <c r="C138" s="44" t="s">
        <v>332</v>
      </c>
      <c r="D138" s="44" t="s">
        <v>15</v>
      </c>
      <c r="E138" s="45" t="s">
        <v>48</v>
      </c>
      <c r="F138" s="46">
        <v>44.99</v>
      </c>
      <c r="G138" s="45" t="s">
        <v>21</v>
      </c>
      <c r="H138" s="47" t="s">
        <v>117</v>
      </c>
      <c r="I138" s="44"/>
    </row>
    <row r="139" spans="1:9" s="36" customFormat="1" ht="39" customHeight="1" x14ac:dyDescent="0.25">
      <c r="A139" s="44">
        <v>9781444700039</v>
      </c>
      <c r="B139" s="44" t="s">
        <v>333</v>
      </c>
      <c r="C139" s="44" t="s">
        <v>332</v>
      </c>
      <c r="D139" s="44" t="s">
        <v>14</v>
      </c>
      <c r="E139" s="45" t="s">
        <v>49</v>
      </c>
      <c r="F139" s="46">
        <v>27.99</v>
      </c>
      <c r="G139" s="45" t="s">
        <v>21</v>
      </c>
      <c r="H139" s="47" t="s">
        <v>334</v>
      </c>
      <c r="I139" s="44"/>
    </row>
    <row r="140" spans="1:9" s="36" customFormat="1" ht="39" customHeight="1" x14ac:dyDescent="0.25">
      <c r="A140" s="44">
        <v>9781473657274</v>
      </c>
      <c r="B140" s="44" t="s">
        <v>335</v>
      </c>
      <c r="C140" s="44" t="s">
        <v>336</v>
      </c>
      <c r="D140" s="44" t="s">
        <v>14</v>
      </c>
      <c r="E140" s="45" t="s">
        <v>48</v>
      </c>
      <c r="F140" s="46">
        <v>34.99</v>
      </c>
      <c r="G140" s="45" t="s">
        <v>21</v>
      </c>
      <c r="H140" s="47" t="s">
        <v>70</v>
      </c>
      <c r="I140" s="44"/>
    </row>
    <row r="141" spans="1:9" s="36" customFormat="1" ht="39" hidden="1" customHeight="1" x14ac:dyDescent="0.25">
      <c r="A141" s="44">
        <v>9781788400664</v>
      </c>
      <c r="B141" s="44" t="s">
        <v>337</v>
      </c>
      <c r="C141" s="44" t="s">
        <v>338</v>
      </c>
      <c r="D141" s="44" t="s">
        <v>15</v>
      </c>
      <c r="E141" s="45" t="s">
        <v>42</v>
      </c>
      <c r="F141" s="46">
        <v>39.99</v>
      </c>
      <c r="G141" s="45" t="s">
        <v>21</v>
      </c>
      <c r="H141" s="47" t="s">
        <v>80</v>
      </c>
      <c r="I141" s="44"/>
    </row>
    <row r="142" spans="1:9" s="36" customFormat="1" ht="39" hidden="1" customHeight="1" x14ac:dyDescent="0.25">
      <c r="A142" s="44">
        <v>9781474605601</v>
      </c>
      <c r="B142" s="44" t="s">
        <v>339</v>
      </c>
      <c r="C142" s="44" t="s">
        <v>340</v>
      </c>
      <c r="D142" s="44" t="s">
        <v>14</v>
      </c>
      <c r="E142" s="45" t="s">
        <v>35</v>
      </c>
      <c r="F142" s="46">
        <v>34.99</v>
      </c>
      <c r="G142" s="45" t="s">
        <v>21</v>
      </c>
      <c r="H142" s="47" t="s">
        <v>80</v>
      </c>
      <c r="I142" s="44"/>
    </row>
    <row r="143" spans="1:9" s="36" customFormat="1" ht="39" customHeight="1" x14ac:dyDescent="0.25">
      <c r="A143" s="44">
        <v>9781787471085</v>
      </c>
      <c r="B143" s="44" t="s">
        <v>341</v>
      </c>
      <c r="C143" s="44" t="s">
        <v>342</v>
      </c>
      <c r="D143" s="44" t="s">
        <v>14</v>
      </c>
      <c r="E143" s="45" t="s">
        <v>51</v>
      </c>
      <c r="F143" s="46">
        <v>37.99</v>
      </c>
      <c r="G143" s="45" t="s">
        <v>21</v>
      </c>
      <c r="H143" s="47" t="s">
        <v>263</v>
      </c>
      <c r="I143" s="44"/>
    </row>
    <row r="144" spans="1:9" s="36" customFormat="1" ht="39" hidden="1" customHeight="1" x14ac:dyDescent="0.25">
      <c r="A144" s="44">
        <v>9780733638749</v>
      </c>
      <c r="B144" s="44" t="s">
        <v>343</v>
      </c>
      <c r="C144" s="44" t="s">
        <v>344</v>
      </c>
      <c r="D144" s="44" t="s">
        <v>14</v>
      </c>
      <c r="E144" s="45" t="s">
        <v>41</v>
      </c>
      <c r="F144" s="46">
        <v>37.99</v>
      </c>
      <c r="G144" s="45" t="s">
        <v>21</v>
      </c>
      <c r="H144" s="47" t="s">
        <v>72</v>
      </c>
      <c r="I144" s="44"/>
    </row>
    <row r="145" spans="1:9" s="36" customFormat="1" ht="39" hidden="1" customHeight="1" x14ac:dyDescent="0.25">
      <c r="A145" s="44">
        <v>9780733639876</v>
      </c>
      <c r="B145" s="44" t="s">
        <v>345</v>
      </c>
      <c r="C145" s="44" t="s">
        <v>346</v>
      </c>
      <c r="D145" s="44" t="s">
        <v>14</v>
      </c>
      <c r="E145" s="45" t="s">
        <v>41</v>
      </c>
      <c r="F145" s="46">
        <v>37.99</v>
      </c>
      <c r="G145" s="45" t="s">
        <v>21</v>
      </c>
      <c r="H145" s="47" t="s">
        <v>72</v>
      </c>
      <c r="I145" s="44"/>
    </row>
    <row r="146" spans="1:9" s="36" customFormat="1" ht="39" hidden="1" customHeight="1" x14ac:dyDescent="0.25">
      <c r="A146" s="44">
        <v>9781925712483</v>
      </c>
      <c r="B146" s="44" t="s">
        <v>347</v>
      </c>
      <c r="C146" s="44" t="s">
        <v>348</v>
      </c>
      <c r="D146" s="44" t="s">
        <v>14</v>
      </c>
      <c r="E146" s="45" t="s">
        <v>37</v>
      </c>
      <c r="F146" s="46">
        <v>37.99</v>
      </c>
      <c r="G146" s="45" t="s">
        <v>21</v>
      </c>
      <c r="H146" s="47" t="s">
        <v>81</v>
      </c>
      <c r="I146" s="44"/>
    </row>
    <row r="147" spans="1:9" s="36" customFormat="1" ht="39" hidden="1" customHeight="1" x14ac:dyDescent="0.25">
      <c r="A147" s="44">
        <v>9781409139645</v>
      </c>
      <c r="B147" s="44" t="s">
        <v>349</v>
      </c>
      <c r="C147" s="44" t="s">
        <v>350</v>
      </c>
      <c r="D147" s="44" t="s">
        <v>14</v>
      </c>
      <c r="E147" s="45" t="s">
        <v>29</v>
      </c>
      <c r="F147" s="46">
        <v>37.99</v>
      </c>
      <c r="G147" s="45" t="s">
        <v>21</v>
      </c>
      <c r="H147" s="47" t="s">
        <v>80</v>
      </c>
      <c r="I147" s="44"/>
    </row>
    <row r="148" spans="1:9" s="36" customFormat="1" ht="39" customHeight="1" x14ac:dyDescent="0.25">
      <c r="A148" s="44">
        <v>9781409177067</v>
      </c>
      <c r="B148" s="44" t="s">
        <v>351</v>
      </c>
      <c r="C148" s="44" t="s">
        <v>352</v>
      </c>
      <c r="D148" s="44" t="s">
        <v>14</v>
      </c>
      <c r="E148" s="45" t="s">
        <v>47</v>
      </c>
      <c r="F148" s="46">
        <v>24.99</v>
      </c>
      <c r="G148" s="45" t="s">
        <v>21</v>
      </c>
      <c r="H148" s="47" t="s">
        <v>72</v>
      </c>
      <c r="I148" s="44"/>
    </row>
    <row r="149" spans="1:9" s="36" customFormat="1" ht="39" hidden="1" customHeight="1" x14ac:dyDescent="0.25">
      <c r="A149" s="44">
        <v>9781925712537</v>
      </c>
      <c r="B149" s="44" t="s">
        <v>353</v>
      </c>
      <c r="C149" s="44" t="s">
        <v>354</v>
      </c>
      <c r="D149" s="44" t="s">
        <v>14</v>
      </c>
      <c r="E149" s="45" t="s">
        <v>37</v>
      </c>
      <c r="F149" s="46">
        <v>27.99</v>
      </c>
      <c r="G149" s="45" t="s">
        <v>21</v>
      </c>
      <c r="H149" s="47" t="s">
        <v>81</v>
      </c>
      <c r="I149" s="44"/>
    </row>
    <row r="150" spans="1:9" s="36" customFormat="1" ht="39" hidden="1" customHeight="1" x14ac:dyDescent="0.25">
      <c r="A150" s="44">
        <v>9781472143013</v>
      </c>
      <c r="B150" s="44" t="s">
        <v>355</v>
      </c>
      <c r="C150" s="44" t="s">
        <v>356</v>
      </c>
      <c r="D150" s="44" t="s">
        <v>14</v>
      </c>
      <c r="E150" s="45" t="s">
        <v>25</v>
      </c>
      <c r="F150" s="46">
        <v>27.99</v>
      </c>
      <c r="G150" s="45" t="s">
        <v>21</v>
      </c>
      <c r="H150" s="47" t="s">
        <v>80</v>
      </c>
      <c r="I150" s="44"/>
    </row>
    <row r="151" spans="1:9" s="36" customFormat="1" ht="39" hidden="1" customHeight="1" x14ac:dyDescent="0.25">
      <c r="A151" s="44">
        <v>9780349011936</v>
      </c>
      <c r="B151" s="44" t="s">
        <v>357</v>
      </c>
      <c r="C151" s="44" t="s">
        <v>358</v>
      </c>
      <c r="D151" s="44" t="s">
        <v>14</v>
      </c>
      <c r="E151" s="45" t="s">
        <v>359</v>
      </c>
      <c r="F151" s="46">
        <v>27.99</v>
      </c>
      <c r="G151" s="45" t="s">
        <v>21</v>
      </c>
      <c r="H151" s="47" t="s">
        <v>360</v>
      </c>
      <c r="I151" s="44"/>
    </row>
    <row r="152" spans="1:9" s="36" customFormat="1" ht="39" hidden="1" customHeight="1" x14ac:dyDescent="0.25">
      <c r="A152" s="44">
        <v>9781788400596</v>
      </c>
      <c r="B152" s="44" t="s">
        <v>361</v>
      </c>
      <c r="C152" s="44" t="s">
        <v>362</v>
      </c>
      <c r="D152" s="44" t="s">
        <v>15</v>
      </c>
      <c r="E152" s="45" t="s">
        <v>42</v>
      </c>
      <c r="F152" s="46">
        <v>45</v>
      </c>
      <c r="G152" s="45" t="s">
        <v>21</v>
      </c>
      <c r="H152" s="47" t="s">
        <v>70</v>
      </c>
      <c r="I152" s="44"/>
    </row>
    <row r="153" spans="1:9" s="36" customFormat="1" ht="39" customHeight="1" x14ac:dyDescent="0.25">
      <c r="A153" s="44">
        <v>9780762464814</v>
      </c>
      <c r="B153" s="44" t="s">
        <v>363</v>
      </c>
      <c r="C153" s="44" t="s">
        <v>364</v>
      </c>
      <c r="D153" s="44" t="s">
        <v>15</v>
      </c>
      <c r="E153" s="45" t="s">
        <v>77</v>
      </c>
      <c r="F153" s="46">
        <v>44.99</v>
      </c>
      <c r="G153" s="45" t="s">
        <v>21</v>
      </c>
      <c r="H153" s="47" t="s">
        <v>72</v>
      </c>
      <c r="I153" s="44"/>
    </row>
    <row r="154" spans="1:9" s="36" customFormat="1" ht="39" hidden="1" customHeight="1" x14ac:dyDescent="0.25">
      <c r="A154" s="44">
        <v>9781788400572</v>
      </c>
      <c r="B154" s="44" t="s">
        <v>365</v>
      </c>
      <c r="C154" s="44" t="s">
        <v>366</v>
      </c>
      <c r="D154" s="44" t="s">
        <v>15</v>
      </c>
      <c r="E154" s="45" t="s">
        <v>42</v>
      </c>
      <c r="F154" s="46">
        <v>80</v>
      </c>
      <c r="G154" s="45" t="s">
        <v>21</v>
      </c>
      <c r="H154" s="47" t="s">
        <v>70</v>
      </c>
      <c r="I154" s="44"/>
    </row>
    <row r="155" spans="1:9" s="36" customFormat="1" ht="39" hidden="1" customHeight="1" x14ac:dyDescent="0.25">
      <c r="A155" s="44">
        <v>9780751575231</v>
      </c>
      <c r="B155" s="44" t="s">
        <v>367</v>
      </c>
      <c r="C155" s="44" t="s">
        <v>368</v>
      </c>
      <c r="D155" s="44" t="s">
        <v>14</v>
      </c>
      <c r="E155" s="45" t="s">
        <v>20</v>
      </c>
      <c r="F155" s="46">
        <v>37.99</v>
      </c>
      <c r="G155" s="45" t="s">
        <v>21</v>
      </c>
      <c r="H155" s="47" t="s">
        <v>70</v>
      </c>
      <c r="I155" s="44"/>
    </row>
    <row r="156" spans="1:9" s="36" customFormat="1" ht="39" hidden="1" customHeight="1" x14ac:dyDescent="0.25">
      <c r="A156" s="44">
        <v>9780349011950</v>
      </c>
      <c r="B156" s="44" t="s">
        <v>369</v>
      </c>
      <c r="C156" s="44" t="s">
        <v>370</v>
      </c>
      <c r="D156" s="44" t="s">
        <v>15</v>
      </c>
      <c r="E156" s="45" t="s">
        <v>84</v>
      </c>
      <c r="F156" s="46">
        <v>45</v>
      </c>
      <c r="G156" s="45" t="s">
        <v>21</v>
      </c>
      <c r="H156" s="47" t="s">
        <v>80</v>
      </c>
      <c r="I156" s="44"/>
    </row>
    <row r="157" spans="1:9" s="36" customFormat="1" ht="39" hidden="1" customHeight="1" x14ac:dyDescent="0.25">
      <c r="A157" s="44">
        <v>9781474606813</v>
      </c>
      <c r="B157" s="44" t="s">
        <v>371</v>
      </c>
      <c r="C157" s="44" t="s">
        <v>372</v>
      </c>
      <c r="D157" s="44" t="s">
        <v>14</v>
      </c>
      <c r="E157" s="45" t="s">
        <v>35</v>
      </c>
      <c r="F157" s="46">
        <v>37.99</v>
      </c>
      <c r="G157" s="45" t="s">
        <v>21</v>
      </c>
      <c r="H157" s="47" t="s">
        <v>70</v>
      </c>
      <c r="I157" s="44"/>
    </row>
    <row r="158" spans="1:9" s="36" customFormat="1" ht="39" hidden="1" customHeight="1" x14ac:dyDescent="0.25">
      <c r="A158" s="44">
        <v>9781474604574</v>
      </c>
      <c r="B158" s="44" t="s">
        <v>373</v>
      </c>
      <c r="C158" s="44" t="s">
        <v>372</v>
      </c>
      <c r="D158" s="44" t="s">
        <v>14</v>
      </c>
      <c r="E158" s="45" t="s">
        <v>35</v>
      </c>
      <c r="F158" s="46">
        <v>27.99</v>
      </c>
      <c r="G158" s="45" t="s">
        <v>21</v>
      </c>
      <c r="H158" s="47" t="s">
        <v>374</v>
      </c>
      <c r="I158" s="44"/>
    </row>
    <row r="159" spans="1:9" s="36" customFormat="1" ht="39" hidden="1" customHeight="1" x14ac:dyDescent="0.25">
      <c r="A159" s="44">
        <v>9781472128690</v>
      </c>
      <c r="B159" s="44" t="s">
        <v>375</v>
      </c>
      <c r="C159" s="44" t="s">
        <v>376</v>
      </c>
      <c r="D159" s="44" t="s">
        <v>14</v>
      </c>
      <c r="E159" s="45" t="s">
        <v>30</v>
      </c>
      <c r="F159" s="46">
        <v>37.99</v>
      </c>
      <c r="G159" s="45" t="s">
        <v>21</v>
      </c>
      <c r="H159" s="47" t="s">
        <v>72</v>
      </c>
      <c r="I159" s="44"/>
    </row>
    <row r="160" spans="1:9" s="36" customFormat="1" ht="39" hidden="1" customHeight="1" x14ac:dyDescent="0.25">
      <c r="A160" s="44">
        <v>9781474608985</v>
      </c>
      <c r="B160" s="44" t="s">
        <v>377</v>
      </c>
      <c r="C160" s="44" t="s">
        <v>378</v>
      </c>
      <c r="D160" s="44" t="s">
        <v>14</v>
      </c>
      <c r="E160" s="45" t="s">
        <v>35</v>
      </c>
      <c r="F160" s="46">
        <v>37.99</v>
      </c>
      <c r="G160" s="45" t="s">
        <v>21</v>
      </c>
      <c r="H160" s="47" t="s">
        <v>72</v>
      </c>
      <c r="I160" s="44"/>
    </row>
    <row r="161" spans="1:9" s="36" customFormat="1" ht="39" hidden="1" customHeight="1" x14ac:dyDescent="0.25">
      <c r="A161" s="44">
        <v>9781472154316</v>
      </c>
      <c r="B161" s="44" t="s">
        <v>379</v>
      </c>
      <c r="C161" s="44" t="s">
        <v>380</v>
      </c>
      <c r="D161" s="44" t="s">
        <v>15</v>
      </c>
      <c r="E161" s="45" t="s">
        <v>26</v>
      </c>
      <c r="F161" s="46">
        <v>27.99</v>
      </c>
      <c r="G161" s="45" t="s">
        <v>21</v>
      </c>
      <c r="H161" s="47" t="s">
        <v>70</v>
      </c>
      <c r="I161" s="44"/>
    </row>
    <row r="162" spans="1:9" s="36" customFormat="1" ht="39" customHeight="1" x14ac:dyDescent="0.25">
      <c r="A162" s="44">
        <v>9781409176411</v>
      </c>
      <c r="B162" s="44" t="s">
        <v>381</v>
      </c>
      <c r="C162" s="44" t="s">
        <v>382</v>
      </c>
      <c r="D162" s="44" t="s">
        <v>15</v>
      </c>
      <c r="E162" s="45" t="s">
        <v>47</v>
      </c>
      <c r="F162" s="46">
        <v>44.99</v>
      </c>
      <c r="G162" s="45" t="s">
        <v>21</v>
      </c>
      <c r="H162" s="47" t="s">
        <v>70</v>
      </c>
      <c r="I162" s="44"/>
    </row>
    <row r="163" spans="1:9" s="36" customFormat="1" ht="39" customHeight="1" x14ac:dyDescent="0.25">
      <c r="A163" s="44">
        <v>9781409179948</v>
      </c>
      <c r="B163" s="44" t="s">
        <v>383</v>
      </c>
      <c r="C163" s="44" t="s">
        <v>384</v>
      </c>
      <c r="D163" s="44" t="s">
        <v>15</v>
      </c>
      <c r="E163" s="45" t="s">
        <v>47</v>
      </c>
      <c r="F163" s="46">
        <v>44.99</v>
      </c>
      <c r="G163" s="45" t="s">
        <v>21</v>
      </c>
      <c r="H163" s="47" t="s">
        <v>70</v>
      </c>
      <c r="I163" s="44"/>
    </row>
    <row r="164" spans="1:9" s="36" customFormat="1" ht="39" hidden="1" customHeight="1" x14ac:dyDescent="0.25">
      <c r="A164" s="44">
        <v>9781472129222</v>
      </c>
      <c r="B164" s="44" t="s">
        <v>385</v>
      </c>
      <c r="C164" s="44" t="s">
        <v>386</v>
      </c>
      <c r="D164" s="44" t="s">
        <v>15</v>
      </c>
      <c r="E164" s="45" t="s">
        <v>30</v>
      </c>
      <c r="F164" s="46">
        <v>60</v>
      </c>
      <c r="G164" s="45" t="s">
        <v>21</v>
      </c>
      <c r="H164" s="47" t="s">
        <v>387</v>
      </c>
      <c r="I164" s="44"/>
    </row>
    <row r="165" spans="1:9" s="36" customFormat="1" ht="39" customHeight="1" x14ac:dyDescent="0.25">
      <c r="A165" s="44">
        <v>9781472251701</v>
      </c>
      <c r="B165" s="44" t="s">
        <v>388</v>
      </c>
      <c r="C165" s="44" t="s">
        <v>389</v>
      </c>
      <c r="D165" s="44" t="s">
        <v>14</v>
      </c>
      <c r="E165" s="45" t="s">
        <v>76</v>
      </c>
      <c r="F165" s="46">
        <v>34.99</v>
      </c>
      <c r="G165" s="45" t="s">
        <v>21</v>
      </c>
      <c r="H165" s="47" t="s">
        <v>70</v>
      </c>
      <c r="I165" s="44"/>
    </row>
    <row r="166" spans="1:9" s="36" customFormat="1" ht="39" customHeight="1" x14ac:dyDescent="0.25">
      <c r="A166" s="44">
        <v>9781473687776</v>
      </c>
      <c r="B166" s="44" t="s">
        <v>390</v>
      </c>
      <c r="C166" s="44" t="s">
        <v>391</v>
      </c>
      <c r="D166" s="44" t="s">
        <v>15</v>
      </c>
      <c r="E166" s="45" t="s">
        <v>48</v>
      </c>
      <c r="F166" s="46">
        <v>39.99</v>
      </c>
      <c r="G166" s="45" t="s">
        <v>21</v>
      </c>
      <c r="H166" s="47" t="s">
        <v>263</v>
      </c>
      <c r="I166" s="44"/>
    </row>
    <row r="167" spans="1:9" s="36" customFormat="1" ht="39" hidden="1" customHeight="1" x14ac:dyDescent="0.25">
      <c r="A167" s="44">
        <v>9781474609180</v>
      </c>
      <c r="B167" s="44" t="s">
        <v>392</v>
      </c>
      <c r="C167" s="44" t="s">
        <v>393</v>
      </c>
      <c r="D167" s="44" t="s">
        <v>15</v>
      </c>
      <c r="E167" s="45" t="s">
        <v>35</v>
      </c>
      <c r="F167" s="46">
        <v>39.99</v>
      </c>
      <c r="G167" s="45" t="s">
        <v>21</v>
      </c>
      <c r="H167" s="47" t="s">
        <v>70</v>
      </c>
      <c r="I167" s="44"/>
    </row>
    <row r="168" spans="1:9" s="36" customFormat="1" ht="39" customHeight="1" x14ac:dyDescent="0.25">
      <c r="A168" s="44">
        <v>9781784293697</v>
      </c>
      <c r="B168" s="44" t="s">
        <v>394</v>
      </c>
      <c r="C168" s="44" t="s">
        <v>395</v>
      </c>
      <c r="D168" s="44" t="s">
        <v>14</v>
      </c>
      <c r="E168" s="45" t="s">
        <v>52</v>
      </c>
      <c r="F168" s="46">
        <v>37.99</v>
      </c>
      <c r="G168" s="45" t="s">
        <v>21</v>
      </c>
      <c r="H168" s="47" t="s">
        <v>70</v>
      </c>
      <c r="I168" s="44"/>
    </row>
    <row r="169" spans="1:9" s="36" customFormat="1" ht="39" customHeight="1" x14ac:dyDescent="0.25">
      <c r="A169" s="44">
        <v>9781473659032</v>
      </c>
      <c r="B169" s="44" t="s">
        <v>396</v>
      </c>
      <c r="C169" s="44" t="s">
        <v>103</v>
      </c>
      <c r="D169" s="44" t="s">
        <v>15</v>
      </c>
      <c r="E169" s="45" t="s">
        <v>75</v>
      </c>
      <c r="F169" s="46">
        <v>44.99</v>
      </c>
      <c r="G169" s="45" t="s">
        <v>21</v>
      </c>
      <c r="H169" s="47" t="s">
        <v>70</v>
      </c>
      <c r="I169" s="44"/>
    </row>
    <row r="170" spans="1:9" s="36" customFormat="1" ht="39" customHeight="1" x14ac:dyDescent="0.25">
      <c r="A170" s="44">
        <v>9781473649026</v>
      </c>
      <c r="B170" s="44" t="s">
        <v>397</v>
      </c>
      <c r="C170" s="44" t="s">
        <v>398</v>
      </c>
      <c r="D170" s="44" t="s">
        <v>14</v>
      </c>
      <c r="E170" s="45" t="s">
        <v>75</v>
      </c>
      <c r="F170" s="46">
        <v>37.99</v>
      </c>
      <c r="G170" s="45" t="s">
        <v>21</v>
      </c>
      <c r="H170" s="47" t="s">
        <v>72</v>
      </c>
      <c r="I170" s="44"/>
    </row>
    <row r="171" spans="1:9" s="36" customFormat="1" ht="39" customHeight="1" x14ac:dyDescent="0.25">
      <c r="A171" s="44">
        <v>9781787475120</v>
      </c>
      <c r="B171" s="44" t="s">
        <v>399</v>
      </c>
      <c r="C171" s="44" t="s">
        <v>83</v>
      </c>
      <c r="D171" s="44" t="s">
        <v>14</v>
      </c>
      <c r="E171" s="45" t="s">
        <v>51</v>
      </c>
      <c r="F171" s="46">
        <v>37.99</v>
      </c>
      <c r="G171" s="45" t="s">
        <v>21</v>
      </c>
      <c r="H171" s="47" t="s">
        <v>70</v>
      </c>
      <c r="I171" s="44"/>
    </row>
    <row r="172" spans="1:9" s="36" customFormat="1" ht="39" customHeight="1" x14ac:dyDescent="0.25">
      <c r="A172" s="44">
        <v>9781473646872</v>
      </c>
      <c r="B172" s="44" t="s">
        <v>400</v>
      </c>
      <c r="C172" s="44" t="s">
        <v>401</v>
      </c>
      <c r="D172" s="44" t="s">
        <v>14</v>
      </c>
      <c r="E172" s="45" t="s">
        <v>54</v>
      </c>
      <c r="F172" s="46">
        <v>27.99</v>
      </c>
      <c r="G172" s="45" t="s">
        <v>21</v>
      </c>
      <c r="H172" s="47" t="s">
        <v>402</v>
      </c>
      <c r="I172" s="44"/>
    </row>
    <row r="173" spans="1:9" s="36" customFormat="1" ht="39" customHeight="1" x14ac:dyDescent="0.25">
      <c r="A173" s="44">
        <v>9781444787566</v>
      </c>
      <c r="B173" s="44" t="s">
        <v>403</v>
      </c>
      <c r="C173" s="44" t="s">
        <v>404</v>
      </c>
      <c r="D173" s="44" t="s">
        <v>14</v>
      </c>
      <c r="E173" s="45" t="s">
        <v>49</v>
      </c>
      <c r="F173" s="46">
        <v>27.99</v>
      </c>
      <c r="G173" s="45" t="s">
        <v>21</v>
      </c>
      <c r="H173" s="47" t="s">
        <v>72</v>
      </c>
      <c r="I173" s="44"/>
    </row>
    <row r="174" spans="1:9" s="36" customFormat="1" ht="39" hidden="1" customHeight="1" x14ac:dyDescent="0.25">
      <c r="A174" s="44">
        <v>9780753733332</v>
      </c>
      <c r="B174" s="44" t="s">
        <v>405</v>
      </c>
      <c r="C174" s="44" t="s">
        <v>45</v>
      </c>
      <c r="D174" s="44" t="s">
        <v>740</v>
      </c>
      <c r="E174" s="45" t="s">
        <v>45</v>
      </c>
      <c r="F174" s="46">
        <v>34.99</v>
      </c>
      <c r="G174" s="45" t="s">
        <v>21</v>
      </c>
      <c r="H174" s="47" t="s">
        <v>70</v>
      </c>
      <c r="I174" s="44"/>
    </row>
    <row r="175" spans="1:9" s="36" customFormat="1" ht="39" hidden="1" customHeight="1" x14ac:dyDescent="0.25">
      <c r="A175" s="44">
        <v>9781781575727</v>
      </c>
      <c r="B175" s="44" t="s">
        <v>406</v>
      </c>
      <c r="C175" s="44" t="s">
        <v>407</v>
      </c>
      <c r="D175" s="44" t="s">
        <v>15</v>
      </c>
      <c r="E175" s="45" t="s">
        <v>40</v>
      </c>
      <c r="F175" s="46">
        <v>24.99</v>
      </c>
      <c r="G175" s="45" t="s">
        <v>21</v>
      </c>
      <c r="H175" s="47" t="s">
        <v>70</v>
      </c>
      <c r="I175" s="44"/>
    </row>
    <row r="176" spans="1:9" s="36" customFormat="1" ht="39" hidden="1" customHeight="1" x14ac:dyDescent="0.25">
      <c r="A176" s="44">
        <v>9781781575970</v>
      </c>
      <c r="B176" s="44" t="s">
        <v>408</v>
      </c>
      <c r="C176" s="44" t="s">
        <v>409</v>
      </c>
      <c r="D176" s="44" t="s">
        <v>14</v>
      </c>
      <c r="E176" s="45" t="s">
        <v>40</v>
      </c>
      <c r="F176" s="46">
        <v>44.99</v>
      </c>
      <c r="G176" s="45" t="s">
        <v>21</v>
      </c>
      <c r="H176" s="47" t="s">
        <v>70</v>
      </c>
      <c r="I176" s="44"/>
    </row>
    <row r="177" spans="1:9" s="36" customFormat="1" ht="39" hidden="1" customHeight="1" x14ac:dyDescent="0.25">
      <c r="A177" s="44">
        <v>9781844039043</v>
      </c>
      <c r="B177" s="44" t="s">
        <v>410</v>
      </c>
      <c r="C177" s="44" t="s">
        <v>411</v>
      </c>
      <c r="D177" s="44" t="s">
        <v>15</v>
      </c>
      <c r="E177" s="45" t="s">
        <v>42</v>
      </c>
      <c r="F177" s="46">
        <v>60</v>
      </c>
      <c r="G177" s="45" t="s">
        <v>21</v>
      </c>
      <c r="H177" s="47" t="s">
        <v>70</v>
      </c>
      <c r="I177" s="44"/>
    </row>
    <row r="178" spans="1:9" s="36" customFormat="1" ht="39" customHeight="1" x14ac:dyDescent="0.25">
      <c r="A178" s="44">
        <v>9781473666344</v>
      </c>
      <c r="B178" s="44" t="s">
        <v>412</v>
      </c>
      <c r="C178" s="44" t="s">
        <v>413</v>
      </c>
      <c r="D178" s="44" t="s">
        <v>14</v>
      </c>
      <c r="E178" s="45" t="s">
        <v>59</v>
      </c>
      <c r="F178" s="46">
        <v>24.99</v>
      </c>
      <c r="G178" s="45" t="s">
        <v>21</v>
      </c>
      <c r="H178" s="47" t="s">
        <v>72</v>
      </c>
      <c r="I178" s="44"/>
    </row>
    <row r="179" spans="1:9" s="36" customFormat="1" ht="39" customHeight="1" x14ac:dyDescent="0.25">
      <c r="A179" s="44">
        <v>9781786489142</v>
      </c>
      <c r="B179" s="44" t="s">
        <v>414</v>
      </c>
      <c r="C179" s="44" t="s">
        <v>73</v>
      </c>
      <c r="D179" s="44" t="s">
        <v>14</v>
      </c>
      <c r="E179" s="45" t="s">
        <v>51</v>
      </c>
      <c r="F179" s="46">
        <v>27.99</v>
      </c>
      <c r="G179" s="45" t="s">
        <v>21</v>
      </c>
      <c r="H179" s="47" t="s">
        <v>72</v>
      </c>
      <c r="I179" s="44"/>
    </row>
    <row r="180" spans="1:9" s="36" customFormat="1" ht="39" hidden="1" customHeight="1" x14ac:dyDescent="0.25">
      <c r="A180" s="44">
        <v>9780349416366</v>
      </c>
      <c r="B180" s="44" t="s">
        <v>415</v>
      </c>
      <c r="C180" s="44" t="s">
        <v>416</v>
      </c>
      <c r="D180" s="44" t="s">
        <v>14</v>
      </c>
      <c r="E180" s="45" t="s">
        <v>34</v>
      </c>
      <c r="F180" s="46">
        <v>37.99</v>
      </c>
      <c r="G180" s="45" t="s">
        <v>21</v>
      </c>
      <c r="H180" s="47" t="s">
        <v>70</v>
      </c>
      <c r="I180" s="44"/>
    </row>
    <row r="181" spans="1:9" s="36" customFormat="1" ht="39" customHeight="1" x14ac:dyDescent="0.25">
      <c r="A181" s="44">
        <v>9781473695849</v>
      </c>
      <c r="B181" s="44" t="s">
        <v>417</v>
      </c>
      <c r="C181" s="44" t="s">
        <v>418</v>
      </c>
      <c r="D181" s="44" t="s">
        <v>14</v>
      </c>
      <c r="E181" s="45" t="s">
        <v>61</v>
      </c>
      <c r="F181" s="46">
        <v>34.99</v>
      </c>
      <c r="G181" s="45" t="s">
        <v>21</v>
      </c>
      <c r="H181" s="47" t="s">
        <v>72</v>
      </c>
      <c r="I181" s="44"/>
    </row>
    <row r="182" spans="1:9" s="36" customFormat="1" ht="39" customHeight="1" x14ac:dyDescent="0.25">
      <c r="A182" s="44">
        <v>9781473693319</v>
      </c>
      <c r="B182" s="44" t="s">
        <v>419</v>
      </c>
      <c r="C182" s="44" t="s">
        <v>420</v>
      </c>
      <c r="D182" s="44" t="s">
        <v>14</v>
      </c>
      <c r="E182" s="45" t="s">
        <v>61</v>
      </c>
      <c r="F182" s="46">
        <v>34.99</v>
      </c>
      <c r="G182" s="45" t="s">
        <v>21</v>
      </c>
      <c r="H182" s="47" t="s">
        <v>70</v>
      </c>
      <c r="I182" s="44"/>
    </row>
    <row r="183" spans="1:9" s="36" customFormat="1" ht="39" hidden="1" customHeight="1" x14ac:dyDescent="0.25">
      <c r="A183" s="44">
        <v>9780349418001</v>
      </c>
      <c r="B183" s="44" t="s">
        <v>421</v>
      </c>
      <c r="C183" s="44" t="s">
        <v>422</v>
      </c>
      <c r="D183" s="44" t="s">
        <v>14</v>
      </c>
      <c r="E183" s="45" t="s">
        <v>34</v>
      </c>
      <c r="F183" s="46">
        <v>37.99</v>
      </c>
      <c r="G183" s="45" t="s">
        <v>21</v>
      </c>
      <c r="H183" s="47" t="s">
        <v>72</v>
      </c>
      <c r="I183" s="44"/>
    </row>
    <row r="184" spans="1:9" s="36" customFormat="1" ht="39" hidden="1" customHeight="1" x14ac:dyDescent="0.25">
      <c r="A184" s="44">
        <v>9780349415352</v>
      </c>
      <c r="B184" s="44" t="s">
        <v>423</v>
      </c>
      <c r="C184" s="44" t="s">
        <v>424</v>
      </c>
      <c r="D184" s="44" t="s">
        <v>14</v>
      </c>
      <c r="E184" s="45" t="s">
        <v>34</v>
      </c>
      <c r="F184" s="46">
        <v>37.99</v>
      </c>
      <c r="G184" s="45" t="s">
        <v>21</v>
      </c>
      <c r="H184" s="47" t="s">
        <v>72</v>
      </c>
      <c r="I184" s="44"/>
    </row>
    <row r="185" spans="1:9" s="36" customFormat="1" ht="39" hidden="1" customHeight="1" x14ac:dyDescent="0.25">
      <c r="A185" s="44">
        <v>9781472141095</v>
      </c>
      <c r="B185" s="44" t="s">
        <v>425</v>
      </c>
      <c r="C185" s="44" t="s">
        <v>426</v>
      </c>
      <c r="D185" s="44" t="s">
        <v>14</v>
      </c>
      <c r="E185" s="45" t="s">
        <v>25</v>
      </c>
      <c r="F185" s="46">
        <v>37.99</v>
      </c>
      <c r="G185" s="45" t="s">
        <v>21</v>
      </c>
      <c r="H185" s="47" t="s">
        <v>72</v>
      </c>
      <c r="I185" s="44"/>
    </row>
    <row r="186" spans="1:9" s="36" customFormat="1" ht="39" hidden="1" customHeight="1" x14ac:dyDescent="0.25">
      <c r="A186" s="44">
        <v>9780349408187</v>
      </c>
      <c r="B186" s="44" t="s">
        <v>427</v>
      </c>
      <c r="C186" s="44" t="s">
        <v>428</v>
      </c>
      <c r="D186" s="44" t="s">
        <v>14</v>
      </c>
      <c r="E186" s="45" t="s">
        <v>34</v>
      </c>
      <c r="F186" s="46">
        <v>39.99</v>
      </c>
      <c r="G186" s="45" t="s">
        <v>21</v>
      </c>
      <c r="H186" s="47" t="s">
        <v>429</v>
      </c>
      <c r="I186" s="44"/>
    </row>
    <row r="187" spans="1:9" s="36" customFormat="1" ht="39" customHeight="1" x14ac:dyDescent="0.25">
      <c r="A187" s="44">
        <v>9781473674738</v>
      </c>
      <c r="B187" s="44" t="s">
        <v>430</v>
      </c>
      <c r="C187" s="44" t="s">
        <v>431</v>
      </c>
      <c r="D187" s="44" t="s">
        <v>14</v>
      </c>
      <c r="E187" s="45" t="s">
        <v>75</v>
      </c>
      <c r="F187" s="46">
        <v>27.99</v>
      </c>
      <c r="G187" s="45" t="s">
        <v>21</v>
      </c>
      <c r="H187" s="47" t="s">
        <v>70</v>
      </c>
      <c r="I187" s="44"/>
    </row>
    <row r="188" spans="1:9" s="36" customFormat="1" ht="39" customHeight="1" x14ac:dyDescent="0.25">
      <c r="A188" s="44">
        <v>9781473628649</v>
      </c>
      <c r="B188" s="44" t="s">
        <v>432</v>
      </c>
      <c r="C188" s="44" t="s">
        <v>433</v>
      </c>
      <c r="D188" s="44" t="s">
        <v>14</v>
      </c>
      <c r="E188" s="45" t="s">
        <v>75</v>
      </c>
      <c r="F188" s="46">
        <v>24.99</v>
      </c>
      <c r="G188" s="45" t="s">
        <v>21</v>
      </c>
      <c r="H188" s="47" t="s">
        <v>70</v>
      </c>
      <c r="I188" s="44"/>
    </row>
    <row r="189" spans="1:9" s="36" customFormat="1" ht="39" customHeight="1" x14ac:dyDescent="0.25">
      <c r="A189" s="44">
        <v>9781473629325</v>
      </c>
      <c r="B189" s="44" t="s">
        <v>434</v>
      </c>
      <c r="C189" s="44" t="s">
        <v>433</v>
      </c>
      <c r="D189" s="44" t="s">
        <v>15</v>
      </c>
      <c r="E189" s="45" t="s">
        <v>75</v>
      </c>
      <c r="F189" s="46">
        <v>44.99</v>
      </c>
      <c r="G189" s="45" t="s">
        <v>21</v>
      </c>
      <c r="H189" s="47" t="s">
        <v>72</v>
      </c>
      <c r="I189" s="44"/>
    </row>
    <row r="190" spans="1:9" s="36" customFormat="1" ht="39" customHeight="1" x14ac:dyDescent="0.25">
      <c r="A190" s="44">
        <v>9781473629288</v>
      </c>
      <c r="B190" s="44" t="s">
        <v>435</v>
      </c>
      <c r="C190" s="44" t="s">
        <v>433</v>
      </c>
      <c r="D190" s="44" t="s">
        <v>15</v>
      </c>
      <c r="E190" s="45" t="s">
        <v>75</v>
      </c>
      <c r="F190" s="46">
        <v>44.99</v>
      </c>
      <c r="G190" s="45" t="s">
        <v>21</v>
      </c>
      <c r="H190" s="47" t="s">
        <v>374</v>
      </c>
      <c r="I190" s="44"/>
    </row>
    <row r="191" spans="1:9" s="36" customFormat="1" ht="39" customHeight="1" x14ac:dyDescent="0.25">
      <c r="A191" s="44">
        <v>9781473629356</v>
      </c>
      <c r="B191" s="44" t="s">
        <v>436</v>
      </c>
      <c r="C191" s="44" t="s">
        <v>437</v>
      </c>
      <c r="D191" s="44" t="s">
        <v>15</v>
      </c>
      <c r="E191" s="45" t="s">
        <v>75</v>
      </c>
      <c r="F191" s="46">
        <v>34.99</v>
      </c>
      <c r="G191" s="45" t="s">
        <v>21</v>
      </c>
      <c r="H191" s="47" t="s">
        <v>438</v>
      </c>
      <c r="I191" s="44"/>
    </row>
    <row r="192" spans="1:9" s="36" customFormat="1" ht="39" hidden="1" customHeight="1" x14ac:dyDescent="0.25">
      <c r="A192" s="44">
        <v>9781474607483</v>
      </c>
      <c r="B192" s="44" t="s">
        <v>439</v>
      </c>
      <c r="C192" s="44" t="s">
        <v>440</v>
      </c>
      <c r="D192" s="44" t="s">
        <v>15</v>
      </c>
      <c r="E192" s="45" t="s">
        <v>35</v>
      </c>
      <c r="F192" s="46">
        <v>60</v>
      </c>
      <c r="G192" s="45" t="s">
        <v>21</v>
      </c>
      <c r="H192" s="47" t="s">
        <v>72</v>
      </c>
      <c r="I192" s="44"/>
    </row>
    <row r="193" spans="1:9" s="36" customFormat="1" ht="39" customHeight="1" x14ac:dyDescent="0.25">
      <c r="A193" s="44">
        <v>9780762464098</v>
      </c>
      <c r="B193" s="44" t="s">
        <v>441</v>
      </c>
      <c r="C193" s="44" t="s">
        <v>442</v>
      </c>
      <c r="D193" s="44" t="s">
        <v>14</v>
      </c>
      <c r="E193" s="45" t="s">
        <v>109</v>
      </c>
      <c r="F193" s="46">
        <v>18.989999999999998</v>
      </c>
      <c r="G193" s="45" t="s">
        <v>21</v>
      </c>
      <c r="H193" s="47" t="s">
        <v>70</v>
      </c>
      <c r="I193" s="44"/>
    </row>
    <row r="194" spans="1:9" s="36" customFormat="1" ht="39" customHeight="1" x14ac:dyDescent="0.25">
      <c r="A194" s="44">
        <v>9780762464135</v>
      </c>
      <c r="B194" s="44" t="s">
        <v>443</v>
      </c>
      <c r="C194" s="44" t="s">
        <v>87</v>
      </c>
      <c r="D194" s="44" t="s">
        <v>14</v>
      </c>
      <c r="E194" s="45" t="s">
        <v>109</v>
      </c>
      <c r="F194" s="46">
        <v>19.989999999999998</v>
      </c>
      <c r="G194" s="45" t="s">
        <v>21</v>
      </c>
      <c r="H194" s="47" t="s">
        <v>70</v>
      </c>
      <c r="I194" s="44"/>
    </row>
    <row r="195" spans="1:9" s="36" customFormat="1" ht="39" customHeight="1" x14ac:dyDescent="0.25">
      <c r="A195" s="44">
        <v>9780762464852</v>
      </c>
      <c r="B195" s="44" t="s">
        <v>444</v>
      </c>
      <c r="C195" s="44" t="s">
        <v>445</v>
      </c>
      <c r="D195" s="44" t="s">
        <v>14</v>
      </c>
      <c r="E195" s="45" t="s">
        <v>109</v>
      </c>
      <c r="F195" s="46">
        <v>19.989999999999998</v>
      </c>
      <c r="G195" s="45" t="s">
        <v>21</v>
      </c>
      <c r="H195" s="47" t="s">
        <v>70</v>
      </c>
      <c r="I195" s="44"/>
    </row>
    <row r="196" spans="1:9" s="36" customFormat="1" ht="39" customHeight="1" x14ac:dyDescent="0.25">
      <c r="A196" s="44">
        <v>9780762492589</v>
      </c>
      <c r="B196" s="44" t="s">
        <v>446</v>
      </c>
      <c r="C196" s="44" t="s">
        <v>447</v>
      </c>
      <c r="D196" s="44" t="s">
        <v>14</v>
      </c>
      <c r="E196" s="45" t="s">
        <v>109</v>
      </c>
      <c r="F196" s="46">
        <v>19.989999999999998</v>
      </c>
      <c r="G196" s="45" t="s">
        <v>21</v>
      </c>
      <c r="H196" s="47" t="s">
        <v>70</v>
      </c>
      <c r="I196" s="44"/>
    </row>
    <row r="197" spans="1:9" s="36" customFormat="1" ht="39" customHeight="1" x14ac:dyDescent="0.25">
      <c r="A197" s="44">
        <v>9780762464401</v>
      </c>
      <c r="B197" s="44" t="s">
        <v>448</v>
      </c>
      <c r="C197" s="44" t="s">
        <v>105</v>
      </c>
      <c r="D197" s="44" t="s">
        <v>14</v>
      </c>
      <c r="E197" s="45" t="s">
        <v>109</v>
      </c>
      <c r="F197" s="46">
        <v>19.989999999999998</v>
      </c>
      <c r="G197" s="45" t="s">
        <v>21</v>
      </c>
      <c r="H197" s="47" t="s">
        <v>70</v>
      </c>
      <c r="I197" s="44"/>
    </row>
    <row r="198" spans="1:9" s="36" customFormat="1" ht="39" customHeight="1" x14ac:dyDescent="0.25">
      <c r="A198" s="44">
        <v>9780762465187</v>
      </c>
      <c r="B198" s="44" t="s">
        <v>449</v>
      </c>
      <c r="C198" s="44" t="s">
        <v>105</v>
      </c>
      <c r="D198" s="44" t="s">
        <v>14</v>
      </c>
      <c r="E198" s="45" t="s">
        <v>109</v>
      </c>
      <c r="F198" s="46">
        <v>19.989999999999998</v>
      </c>
      <c r="G198" s="45" t="s">
        <v>21</v>
      </c>
      <c r="H198" s="47" t="s">
        <v>70</v>
      </c>
      <c r="I198" s="44"/>
    </row>
    <row r="199" spans="1:9" s="36" customFormat="1" ht="39" customHeight="1" x14ac:dyDescent="0.25">
      <c r="A199" s="44">
        <v>9780762462346</v>
      </c>
      <c r="B199" s="44" t="s">
        <v>450</v>
      </c>
      <c r="C199" s="44" t="s">
        <v>451</v>
      </c>
      <c r="D199" s="44" t="s">
        <v>14</v>
      </c>
      <c r="E199" s="45" t="s">
        <v>109</v>
      </c>
      <c r="F199" s="46">
        <v>21.99</v>
      </c>
      <c r="G199" s="45" t="s">
        <v>21</v>
      </c>
      <c r="H199" s="47" t="s">
        <v>70</v>
      </c>
      <c r="I199" s="44"/>
    </row>
    <row r="200" spans="1:9" s="36" customFormat="1" ht="39" customHeight="1" x14ac:dyDescent="0.25">
      <c r="A200" s="44">
        <v>9780762491681</v>
      </c>
      <c r="B200" s="44" t="s">
        <v>452</v>
      </c>
      <c r="C200" s="44" t="s">
        <v>453</v>
      </c>
      <c r="D200" s="44" t="s">
        <v>14</v>
      </c>
      <c r="E200" s="45" t="s">
        <v>109</v>
      </c>
      <c r="F200" s="46">
        <v>19.989999999999998</v>
      </c>
      <c r="G200" s="45" t="s">
        <v>21</v>
      </c>
      <c r="H200" s="47" t="s">
        <v>387</v>
      </c>
      <c r="I200" s="44"/>
    </row>
    <row r="201" spans="1:9" s="36" customFormat="1" ht="39" customHeight="1" x14ac:dyDescent="0.25">
      <c r="A201" s="44">
        <v>9780762462872</v>
      </c>
      <c r="B201" s="44" t="s">
        <v>454</v>
      </c>
      <c r="C201" s="44" t="s">
        <v>455</v>
      </c>
      <c r="D201" s="44" t="s">
        <v>14</v>
      </c>
      <c r="E201" s="45" t="s">
        <v>109</v>
      </c>
      <c r="F201" s="46">
        <v>21.99</v>
      </c>
      <c r="G201" s="45" t="s">
        <v>21</v>
      </c>
      <c r="H201" s="47" t="s">
        <v>70</v>
      </c>
      <c r="I201" s="44"/>
    </row>
    <row r="202" spans="1:9" s="36" customFormat="1" ht="39" customHeight="1" x14ac:dyDescent="0.25">
      <c r="A202" s="44">
        <v>9780762492572</v>
      </c>
      <c r="B202" s="44" t="s">
        <v>456</v>
      </c>
      <c r="C202" s="44" t="s">
        <v>457</v>
      </c>
      <c r="D202" s="44" t="s">
        <v>14</v>
      </c>
      <c r="E202" s="45" t="s">
        <v>109</v>
      </c>
      <c r="F202" s="46">
        <v>21.99</v>
      </c>
      <c r="G202" s="45" t="s">
        <v>21</v>
      </c>
      <c r="H202" s="47" t="s">
        <v>70</v>
      </c>
      <c r="I202" s="44"/>
    </row>
    <row r="203" spans="1:9" s="36" customFormat="1" ht="39" customHeight="1" x14ac:dyDescent="0.25">
      <c r="A203" s="44">
        <v>9780762492268</v>
      </c>
      <c r="B203" s="44" t="s">
        <v>458</v>
      </c>
      <c r="C203" s="44" t="s">
        <v>459</v>
      </c>
      <c r="D203" s="44" t="s">
        <v>14</v>
      </c>
      <c r="E203" s="45" t="s">
        <v>109</v>
      </c>
      <c r="F203" s="46">
        <v>66</v>
      </c>
      <c r="G203" s="45" t="s">
        <v>21</v>
      </c>
      <c r="H203" s="47" t="s">
        <v>70</v>
      </c>
      <c r="I203" s="44"/>
    </row>
    <row r="204" spans="1:9" s="36" customFormat="1" ht="39" customHeight="1" x14ac:dyDescent="0.25">
      <c r="A204" s="44">
        <v>9781787472693</v>
      </c>
      <c r="B204" s="44" t="s">
        <v>460</v>
      </c>
      <c r="C204" s="44" t="s">
        <v>461</v>
      </c>
      <c r="D204" s="44" t="s">
        <v>15</v>
      </c>
      <c r="E204" s="45" t="s">
        <v>51</v>
      </c>
      <c r="F204" s="46">
        <v>24.99</v>
      </c>
      <c r="G204" s="45" t="s">
        <v>21</v>
      </c>
      <c r="H204" s="47" t="s">
        <v>72</v>
      </c>
      <c r="I204" s="44"/>
    </row>
    <row r="205" spans="1:9" s="36" customFormat="1" ht="39" customHeight="1" x14ac:dyDescent="0.25">
      <c r="A205" s="44">
        <v>9781472259745</v>
      </c>
      <c r="B205" s="44" t="s">
        <v>462</v>
      </c>
      <c r="C205" s="44" t="s">
        <v>463</v>
      </c>
      <c r="D205" s="44" t="s">
        <v>14</v>
      </c>
      <c r="E205" s="45" t="s">
        <v>76</v>
      </c>
      <c r="F205" s="46">
        <v>37.99</v>
      </c>
      <c r="G205" s="45" t="s">
        <v>21</v>
      </c>
      <c r="H205" s="47" t="s">
        <v>46</v>
      </c>
      <c r="I205" s="44"/>
    </row>
    <row r="206" spans="1:9" s="36" customFormat="1" ht="39" customHeight="1" x14ac:dyDescent="0.25">
      <c r="A206" s="44">
        <v>9781473696402</v>
      </c>
      <c r="B206" s="44" t="s">
        <v>464</v>
      </c>
      <c r="C206" s="44" t="s">
        <v>465</v>
      </c>
      <c r="D206" s="44" t="s">
        <v>14</v>
      </c>
      <c r="E206" s="45" t="s">
        <v>48</v>
      </c>
      <c r="F206" s="46">
        <v>37.99</v>
      </c>
      <c r="G206" s="45" t="s">
        <v>21</v>
      </c>
      <c r="H206" s="47" t="s">
        <v>70</v>
      </c>
      <c r="I206" s="44"/>
    </row>
    <row r="207" spans="1:9" s="36" customFormat="1" ht="39" customHeight="1" x14ac:dyDescent="0.25">
      <c r="A207" s="44">
        <v>9781472258045</v>
      </c>
      <c r="B207" s="44" t="s">
        <v>466</v>
      </c>
      <c r="C207" s="44" t="s">
        <v>467</v>
      </c>
      <c r="D207" s="44" t="s">
        <v>14</v>
      </c>
      <c r="E207" s="45" t="s">
        <v>76</v>
      </c>
      <c r="F207" s="46">
        <v>37.99</v>
      </c>
      <c r="G207" s="45" t="s">
        <v>21</v>
      </c>
      <c r="H207" s="47" t="s">
        <v>72</v>
      </c>
      <c r="I207" s="44"/>
    </row>
    <row r="208" spans="1:9" s="36" customFormat="1" ht="39" hidden="1" customHeight="1" x14ac:dyDescent="0.25">
      <c r="A208" s="44">
        <v>9780600635215</v>
      </c>
      <c r="B208" s="44" t="s">
        <v>468</v>
      </c>
      <c r="C208" s="44" t="s">
        <v>469</v>
      </c>
      <c r="D208" s="44" t="s">
        <v>15</v>
      </c>
      <c r="E208" s="45" t="s">
        <v>90</v>
      </c>
      <c r="F208" s="46">
        <v>39.99</v>
      </c>
      <c r="G208" s="45" t="s">
        <v>21</v>
      </c>
      <c r="H208" s="47" t="s">
        <v>72</v>
      </c>
      <c r="I208" s="44"/>
    </row>
    <row r="209" spans="1:9" s="36" customFormat="1" ht="39" hidden="1" customHeight="1" x14ac:dyDescent="0.25">
      <c r="A209" s="44">
        <v>9781912023646</v>
      </c>
      <c r="B209" s="44" t="s">
        <v>470</v>
      </c>
      <c r="C209" s="44" t="s">
        <v>471</v>
      </c>
      <c r="D209" s="44" t="s">
        <v>15</v>
      </c>
      <c r="E209" s="45" t="s">
        <v>33</v>
      </c>
      <c r="F209" s="46">
        <v>44.99</v>
      </c>
      <c r="G209" s="45" t="s">
        <v>21</v>
      </c>
      <c r="H209" s="47" t="s">
        <v>70</v>
      </c>
      <c r="I209" s="44"/>
    </row>
    <row r="210" spans="1:9" s="36" customFormat="1" ht="39" hidden="1" customHeight="1" x14ac:dyDescent="0.25">
      <c r="A210" s="44">
        <v>9781788400756</v>
      </c>
      <c r="B210" s="44" t="s">
        <v>472</v>
      </c>
      <c r="C210" s="44" t="s">
        <v>473</v>
      </c>
      <c r="D210" s="44" t="s">
        <v>14</v>
      </c>
      <c r="E210" s="45" t="s">
        <v>42</v>
      </c>
      <c r="F210" s="46">
        <v>24.99</v>
      </c>
      <c r="G210" s="45" t="s">
        <v>21</v>
      </c>
      <c r="H210" s="47" t="s">
        <v>70</v>
      </c>
      <c r="I210" s="44"/>
    </row>
    <row r="211" spans="1:9" s="36" customFormat="1" ht="39" customHeight="1" x14ac:dyDescent="0.25">
      <c r="A211" s="44">
        <v>9781472247124</v>
      </c>
      <c r="B211" s="44" t="s">
        <v>474</v>
      </c>
      <c r="C211" s="44" t="s">
        <v>475</v>
      </c>
      <c r="D211" s="44" t="s">
        <v>14</v>
      </c>
      <c r="E211" s="45" t="s">
        <v>55</v>
      </c>
      <c r="F211" s="46">
        <v>27.99</v>
      </c>
      <c r="G211" s="45" t="s">
        <v>21</v>
      </c>
      <c r="H211" s="47" t="s">
        <v>68</v>
      </c>
      <c r="I211" s="44"/>
    </row>
    <row r="212" spans="1:9" s="36" customFormat="1" ht="39" customHeight="1" x14ac:dyDescent="0.25">
      <c r="A212" s="44">
        <v>9780714876818</v>
      </c>
      <c r="B212" s="44" t="s">
        <v>476</v>
      </c>
      <c r="C212" s="44" t="s">
        <v>82</v>
      </c>
      <c r="D212" s="44" t="s">
        <v>15</v>
      </c>
      <c r="E212" s="45" t="s">
        <v>66</v>
      </c>
      <c r="F212" s="46">
        <v>89.99</v>
      </c>
      <c r="G212" s="45" t="s">
        <v>21</v>
      </c>
      <c r="H212" s="47" t="s">
        <v>477</v>
      </c>
      <c r="I212" s="44"/>
    </row>
    <row r="213" spans="1:9" s="36" customFormat="1" ht="39" customHeight="1" x14ac:dyDescent="0.25">
      <c r="A213" s="44">
        <v>9780714878300</v>
      </c>
      <c r="B213" s="44" t="s">
        <v>478</v>
      </c>
      <c r="C213" s="44" t="s">
        <v>479</v>
      </c>
      <c r="D213" s="44" t="s">
        <v>14</v>
      </c>
      <c r="E213" s="45" t="s">
        <v>66</v>
      </c>
      <c r="F213" s="46">
        <v>59.99</v>
      </c>
      <c r="G213" s="45" t="s">
        <v>21</v>
      </c>
      <c r="H213" s="47" t="s">
        <v>480</v>
      </c>
      <c r="I213" s="44"/>
    </row>
    <row r="214" spans="1:9" s="36" customFormat="1" ht="39" customHeight="1" x14ac:dyDescent="0.25">
      <c r="A214" s="44">
        <v>9780714877273</v>
      </c>
      <c r="B214" s="44" t="s">
        <v>481</v>
      </c>
      <c r="C214" s="44" t="s">
        <v>482</v>
      </c>
      <c r="D214" s="44" t="s">
        <v>14</v>
      </c>
      <c r="E214" s="45" t="s">
        <v>66</v>
      </c>
      <c r="F214" s="46">
        <v>69.989999999999995</v>
      </c>
      <c r="G214" s="45" t="s">
        <v>21</v>
      </c>
      <c r="H214" s="47" t="s">
        <v>483</v>
      </c>
      <c r="I214" s="44"/>
    </row>
    <row r="215" spans="1:9" s="36" customFormat="1" ht="39" hidden="1" customHeight="1" x14ac:dyDescent="0.25">
      <c r="A215" s="44">
        <v>9781472129475</v>
      </c>
      <c r="B215" s="44" t="s">
        <v>484</v>
      </c>
      <c r="C215" s="44" t="s">
        <v>485</v>
      </c>
      <c r="D215" s="44" t="s">
        <v>15</v>
      </c>
      <c r="E215" s="45" t="s">
        <v>30</v>
      </c>
      <c r="F215" s="46">
        <v>60</v>
      </c>
      <c r="G215" s="45" t="s">
        <v>21</v>
      </c>
      <c r="H215" s="47" t="s">
        <v>70</v>
      </c>
      <c r="I215" s="44"/>
    </row>
    <row r="216" spans="1:9" s="36" customFormat="1" ht="39" hidden="1" customHeight="1" x14ac:dyDescent="0.25">
      <c r="A216" s="44">
        <v>9781409157731</v>
      </c>
      <c r="B216" s="44" t="s">
        <v>486</v>
      </c>
      <c r="C216" s="44" t="s">
        <v>487</v>
      </c>
      <c r="D216" s="44" t="s">
        <v>14</v>
      </c>
      <c r="E216" s="45" t="s">
        <v>35</v>
      </c>
      <c r="F216" s="46">
        <v>27.99</v>
      </c>
      <c r="G216" s="45" t="s">
        <v>21</v>
      </c>
      <c r="H216" s="47" t="s">
        <v>72</v>
      </c>
      <c r="I216" s="44"/>
    </row>
    <row r="217" spans="1:9" s="36" customFormat="1" ht="39" hidden="1" customHeight="1" x14ac:dyDescent="0.25">
      <c r="A217" s="44">
        <v>9781474610537</v>
      </c>
      <c r="B217" s="44" t="s">
        <v>488</v>
      </c>
      <c r="C217" s="44" t="s">
        <v>487</v>
      </c>
      <c r="D217" s="44" t="s">
        <v>14</v>
      </c>
      <c r="E217" s="45" t="s">
        <v>35</v>
      </c>
      <c r="F217" s="46">
        <v>27.99</v>
      </c>
      <c r="G217" s="45" t="s">
        <v>21</v>
      </c>
      <c r="H217" s="47" t="s">
        <v>80</v>
      </c>
      <c r="I217" s="44"/>
    </row>
    <row r="218" spans="1:9" s="36" customFormat="1" ht="39" hidden="1" customHeight="1" x14ac:dyDescent="0.25">
      <c r="A218" s="44">
        <v>9781474608299</v>
      </c>
      <c r="B218" s="44" t="s">
        <v>489</v>
      </c>
      <c r="C218" s="44" t="s">
        <v>490</v>
      </c>
      <c r="D218" s="44" t="s">
        <v>15</v>
      </c>
      <c r="E218" s="45" t="s">
        <v>35</v>
      </c>
      <c r="F218" s="46">
        <v>39.99</v>
      </c>
      <c r="G218" s="45" t="s">
        <v>21</v>
      </c>
      <c r="H218" s="47" t="s">
        <v>70</v>
      </c>
      <c r="I218" s="44"/>
    </row>
    <row r="219" spans="1:9" s="36" customFormat="1" ht="39" hidden="1" customHeight="1" x14ac:dyDescent="0.25">
      <c r="A219" s="44">
        <v>9781474601153</v>
      </c>
      <c r="B219" s="44" t="s">
        <v>491</v>
      </c>
      <c r="C219" s="44" t="s">
        <v>492</v>
      </c>
      <c r="D219" s="44" t="s">
        <v>14</v>
      </c>
      <c r="E219" s="45" t="s">
        <v>35</v>
      </c>
      <c r="F219" s="46">
        <v>27.99</v>
      </c>
      <c r="G219" s="45" t="s">
        <v>21</v>
      </c>
      <c r="H219" s="47" t="s">
        <v>72</v>
      </c>
      <c r="I219" s="44"/>
    </row>
    <row r="220" spans="1:9" s="36" customFormat="1" ht="39" customHeight="1" x14ac:dyDescent="0.25">
      <c r="A220" s="44">
        <v>9780857056702</v>
      </c>
      <c r="B220" s="44" t="s">
        <v>493</v>
      </c>
      <c r="C220" s="44" t="s">
        <v>494</v>
      </c>
      <c r="D220" s="44" t="s">
        <v>14</v>
      </c>
      <c r="E220" s="45" t="s">
        <v>53</v>
      </c>
      <c r="F220" s="46">
        <v>27.99</v>
      </c>
      <c r="G220" s="45" t="s">
        <v>21</v>
      </c>
      <c r="H220" s="47" t="s">
        <v>70</v>
      </c>
      <c r="I220" s="44"/>
    </row>
    <row r="221" spans="1:9" s="36" customFormat="1" ht="39" hidden="1" customHeight="1" x14ac:dyDescent="0.25">
      <c r="A221" s="44">
        <v>9781781575710</v>
      </c>
      <c r="B221" s="44" t="s">
        <v>495</v>
      </c>
      <c r="C221" s="44" t="s">
        <v>496</v>
      </c>
      <c r="D221" s="44" t="s">
        <v>15</v>
      </c>
      <c r="E221" s="45" t="s">
        <v>40</v>
      </c>
      <c r="F221" s="46">
        <v>44.99</v>
      </c>
      <c r="G221" s="45" t="s">
        <v>21</v>
      </c>
      <c r="H221" s="47" t="s">
        <v>70</v>
      </c>
      <c r="I221" s="44"/>
    </row>
    <row r="222" spans="1:9" s="36" customFormat="1" ht="39" hidden="1" customHeight="1" x14ac:dyDescent="0.25">
      <c r="A222" s="44">
        <v>9781408710166</v>
      </c>
      <c r="B222" s="44" t="s">
        <v>497</v>
      </c>
      <c r="C222" s="44" t="s">
        <v>498</v>
      </c>
      <c r="D222" s="44" t="s">
        <v>14</v>
      </c>
      <c r="E222" s="45" t="s">
        <v>22</v>
      </c>
      <c r="F222" s="46">
        <v>37.99</v>
      </c>
      <c r="G222" s="45" t="s">
        <v>21</v>
      </c>
      <c r="H222" s="47" t="s">
        <v>70</v>
      </c>
      <c r="I222" s="44"/>
    </row>
    <row r="223" spans="1:9" s="36" customFormat="1" ht="39" hidden="1" customHeight="1" x14ac:dyDescent="0.25">
      <c r="A223" s="44">
        <v>9781472142610</v>
      </c>
      <c r="B223" s="44" t="s">
        <v>499</v>
      </c>
      <c r="C223" s="44" t="s">
        <v>500</v>
      </c>
      <c r="D223" s="44" t="s">
        <v>14</v>
      </c>
      <c r="E223" s="45" t="s">
        <v>25</v>
      </c>
      <c r="F223" s="46">
        <v>27.99</v>
      </c>
      <c r="G223" s="45" t="s">
        <v>21</v>
      </c>
      <c r="H223" s="47" t="s">
        <v>72</v>
      </c>
      <c r="I223" s="44"/>
    </row>
    <row r="224" spans="1:9" s="36" customFormat="1" ht="39" hidden="1" customHeight="1" x14ac:dyDescent="0.25">
      <c r="A224" s="44">
        <v>9781912023769</v>
      </c>
      <c r="B224" s="44" t="s">
        <v>501</v>
      </c>
      <c r="C224" s="44" t="s">
        <v>502</v>
      </c>
      <c r="D224" s="44" t="s">
        <v>15</v>
      </c>
      <c r="E224" s="45" t="s">
        <v>33</v>
      </c>
      <c r="F224" s="46">
        <v>24.99</v>
      </c>
      <c r="G224" s="45" t="s">
        <v>21</v>
      </c>
      <c r="H224" s="47" t="s">
        <v>70</v>
      </c>
      <c r="I224" s="44"/>
    </row>
    <row r="225" spans="1:9" s="36" customFormat="1" ht="39" hidden="1" customHeight="1" x14ac:dyDescent="0.25">
      <c r="A225" s="44">
        <v>9781912023554</v>
      </c>
      <c r="B225" s="44" t="s">
        <v>503</v>
      </c>
      <c r="C225" s="44" t="s">
        <v>502</v>
      </c>
      <c r="D225" s="44" t="s">
        <v>15</v>
      </c>
      <c r="E225" s="45" t="s">
        <v>33</v>
      </c>
      <c r="F225" s="46">
        <v>24.99</v>
      </c>
      <c r="G225" s="45" t="s">
        <v>21</v>
      </c>
      <c r="H225" s="47" t="s">
        <v>68</v>
      </c>
      <c r="I225" s="44"/>
    </row>
    <row r="226" spans="1:9" s="36" customFormat="1" ht="39" hidden="1" customHeight="1" x14ac:dyDescent="0.25">
      <c r="A226" s="44">
        <v>9781912023080</v>
      </c>
      <c r="B226" s="44" t="s">
        <v>504</v>
      </c>
      <c r="C226" s="44" t="s">
        <v>502</v>
      </c>
      <c r="D226" s="44" t="s">
        <v>15</v>
      </c>
      <c r="E226" s="45" t="s">
        <v>33</v>
      </c>
      <c r="F226" s="46">
        <v>19.989999999999998</v>
      </c>
      <c r="G226" s="45" t="s">
        <v>21</v>
      </c>
      <c r="H226" s="47" t="s">
        <v>74</v>
      </c>
      <c r="I226" s="44"/>
    </row>
    <row r="227" spans="1:9" s="36" customFormat="1" ht="39" customHeight="1" x14ac:dyDescent="0.25">
      <c r="A227" s="44">
        <v>9780857834928</v>
      </c>
      <c r="B227" s="44" t="s">
        <v>505</v>
      </c>
      <c r="C227" s="44" t="s">
        <v>506</v>
      </c>
      <c r="D227" s="44" t="s">
        <v>15</v>
      </c>
      <c r="E227" s="45" t="s">
        <v>64</v>
      </c>
      <c r="F227" s="46">
        <v>24.99</v>
      </c>
      <c r="G227" s="45" t="s">
        <v>21</v>
      </c>
      <c r="H227" s="47" t="s">
        <v>72</v>
      </c>
      <c r="I227" s="44"/>
    </row>
    <row r="228" spans="1:9" s="36" customFormat="1" ht="39" hidden="1" customHeight="1" x14ac:dyDescent="0.25">
      <c r="A228" s="44">
        <v>9780753733318</v>
      </c>
      <c r="B228" s="44" t="s">
        <v>507</v>
      </c>
      <c r="C228" s="44" t="s">
        <v>508</v>
      </c>
      <c r="D228" s="44" t="s">
        <v>15</v>
      </c>
      <c r="E228" s="45" t="s">
        <v>45</v>
      </c>
      <c r="F228" s="46">
        <v>24.99</v>
      </c>
      <c r="G228" s="45" t="s">
        <v>21</v>
      </c>
      <c r="H228" s="47" t="s">
        <v>70</v>
      </c>
      <c r="I228" s="44"/>
    </row>
    <row r="229" spans="1:9" s="36" customFormat="1" ht="39" hidden="1" customHeight="1" x14ac:dyDescent="0.25">
      <c r="A229" s="44">
        <v>9780753733301</v>
      </c>
      <c r="B229" s="44" t="s">
        <v>509</v>
      </c>
      <c r="C229" s="44" t="s">
        <v>508</v>
      </c>
      <c r="D229" s="44" t="s">
        <v>15</v>
      </c>
      <c r="E229" s="45" t="s">
        <v>45</v>
      </c>
      <c r="F229" s="46">
        <v>24.99</v>
      </c>
      <c r="G229" s="45" t="s">
        <v>21</v>
      </c>
      <c r="H229" s="47" t="s">
        <v>70</v>
      </c>
      <c r="I229" s="44"/>
    </row>
    <row r="230" spans="1:9" s="36" customFormat="1" ht="39" customHeight="1" x14ac:dyDescent="0.25">
      <c r="A230" s="44">
        <v>9781846015748</v>
      </c>
      <c r="B230" s="44" t="s">
        <v>510</v>
      </c>
      <c r="C230" s="44" t="s">
        <v>511</v>
      </c>
      <c r="D230" s="44" t="s">
        <v>15</v>
      </c>
      <c r="E230" s="45" t="s">
        <v>743</v>
      </c>
      <c r="F230" s="46">
        <v>24.99</v>
      </c>
      <c r="G230" s="45" t="s">
        <v>21</v>
      </c>
      <c r="H230" s="47" t="s">
        <v>70</v>
      </c>
      <c r="I230" s="44"/>
    </row>
    <row r="231" spans="1:9" s="36" customFormat="1" ht="39" customHeight="1" x14ac:dyDescent="0.25">
      <c r="A231" s="44">
        <v>9780857834997</v>
      </c>
      <c r="B231" s="44" t="s">
        <v>512</v>
      </c>
      <c r="C231" s="44" t="s">
        <v>513</v>
      </c>
      <c r="D231" s="44" t="s">
        <v>15</v>
      </c>
      <c r="E231" s="45" t="s">
        <v>64</v>
      </c>
      <c r="F231" s="46">
        <v>34.99</v>
      </c>
      <c r="G231" s="45" t="s">
        <v>21</v>
      </c>
      <c r="H231" s="47" t="s">
        <v>72</v>
      </c>
      <c r="I231" s="44"/>
    </row>
    <row r="232" spans="1:9" s="36" customFormat="1" ht="39" customHeight="1" x14ac:dyDescent="0.25">
      <c r="A232" s="44">
        <v>9781846015656</v>
      </c>
      <c r="B232" s="44" t="s">
        <v>514</v>
      </c>
      <c r="C232" s="44" t="s">
        <v>515</v>
      </c>
      <c r="D232" s="44" t="s">
        <v>15</v>
      </c>
      <c r="E232" s="45" t="s">
        <v>743</v>
      </c>
      <c r="F232" s="46">
        <v>34.99</v>
      </c>
      <c r="G232" s="45" t="s">
        <v>21</v>
      </c>
      <c r="H232" s="47" t="s">
        <v>72</v>
      </c>
      <c r="I232" s="44"/>
    </row>
    <row r="233" spans="1:9" s="36" customFormat="1" ht="39" hidden="1" customHeight="1" x14ac:dyDescent="0.25">
      <c r="A233" s="44">
        <v>9781784724931</v>
      </c>
      <c r="B233" s="44" t="s">
        <v>516</v>
      </c>
      <c r="C233" s="44" t="s">
        <v>517</v>
      </c>
      <c r="D233" s="44" t="s">
        <v>15</v>
      </c>
      <c r="E233" s="45" t="s">
        <v>33</v>
      </c>
      <c r="F233" s="46">
        <v>39.99</v>
      </c>
      <c r="G233" s="45" t="s">
        <v>21</v>
      </c>
      <c r="H233" s="47" t="s">
        <v>70</v>
      </c>
      <c r="I233" s="44"/>
    </row>
    <row r="234" spans="1:9" s="36" customFormat="1" ht="39" hidden="1" customHeight="1" x14ac:dyDescent="0.25">
      <c r="A234" s="44">
        <v>9781840917727</v>
      </c>
      <c r="B234" s="44" t="s">
        <v>518</v>
      </c>
      <c r="C234" s="44" t="s">
        <v>519</v>
      </c>
      <c r="D234" s="44" t="s">
        <v>15</v>
      </c>
      <c r="E234" s="45" t="s">
        <v>92</v>
      </c>
      <c r="F234" s="46">
        <v>39.99</v>
      </c>
      <c r="G234" s="45" t="s">
        <v>21</v>
      </c>
      <c r="H234" s="47" t="s">
        <v>70</v>
      </c>
      <c r="I234" s="44"/>
    </row>
    <row r="235" spans="1:9" s="36" customFormat="1" ht="39" customHeight="1" x14ac:dyDescent="0.25">
      <c r="A235" s="44">
        <v>9781473690196</v>
      </c>
      <c r="B235" s="44" t="s">
        <v>520</v>
      </c>
      <c r="C235" s="44" t="s">
        <v>521</v>
      </c>
      <c r="D235" s="44" t="s">
        <v>15</v>
      </c>
      <c r="E235" s="45" t="s">
        <v>48</v>
      </c>
      <c r="F235" s="46">
        <v>44.99</v>
      </c>
      <c r="G235" s="45" t="s">
        <v>21</v>
      </c>
      <c r="H235" s="47" t="s">
        <v>70</v>
      </c>
      <c r="I235" s="44"/>
    </row>
    <row r="236" spans="1:9" s="36" customFormat="1" ht="39" customHeight="1" x14ac:dyDescent="0.25">
      <c r="A236" s="44">
        <v>9780857835123</v>
      </c>
      <c r="B236" s="44" t="s">
        <v>522</v>
      </c>
      <c r="C236" s="44" t="s">
        <v>523</v>
      </c>
      <c r="D236" s="44" t="s">
        <v>15</v>
      </c>
      <c r="E236" s="45" t="s">
        <v>64</v>
      </c>
      <c r="F236" s="46">
        <v>44.99</v>
      </c>
      <c r="G236" s="45" t="s">
        <v>21</v>
      </c>
      <c r="H236" s="47" t="s">
        <v>72</v>
      </c>
      <c r="I236" s="44"/>
    </row>
    <row r="237" spans="1:9" s="36" customFormat="1" ht="39" hidden="1" customHeight="1" x14ac:dyDescent="0.25">
      <c r="A237" s="44">
        <v>9781784725549</v>
      </c>
      <c r="B237" s="44" t="s">
        <v>524</v>
      </c>
      <c r="C237" s="44" t="s">
        <v>525</v>
      </c>
      <c r="D237" s="44" t="s">
        <v>15</v>
      </c>
      <c r="E237" s="45" t="s">
        <v>33</v>
      </c>
      <c r="F237" s="46">
        <v>44.99</v>
      </c>
      <c r="G237" s="45" t="s">
        <v>21</v>
      </c>
      <c r="H237" s="47" t="s">
        <v>70</v>
      </c>
      <c r="I237" s="44"/>
    </row>
    <row r="238" spans="1:9" s="36" customFormat="1" ht="39" hidden="1" customHeight="1" x14ac:dyDescent="0.25">
      <c r="A238" s="44">
        <v>9781784724290</v>
      </c>
      <c r="B238" s="44" t="s">
        <v>526</v>
      </c>
      <c r="C238" s="44" t="s">
        <v>527</v>
      </c>
      <c r="D238" s="44" t="s">
        <v>15</v>
      </c>
      <c r="E238" s="45" t="s">
        <v>33</v>
      </c>
      <c r="F238" s="46">
        <v>44.99</v>
      </c>
      <c r="G238" s="45" t="s">
        <v>21</v>
      </c>
      <c r="H238" s="47" t="s">
        <v>70</v>
      </c>
      <c r="I238" s="44"/>
    </row>
    <row r="239" spans="1:9" s="36" customFormat="1" ht="39" customHeight="1" x14ac:dyDescent="0.25">
      <c r="A239" s="44">
        <v>9780714876016</v>
      </c>
      <c r="B239" s="44" t="s">
        <v>528</v>
      </c>
      <c r="C239" s="44" t="s">
        <v>529</v>
      </c>
      <c r="D239" s="44" t="s">
        <v>15</v>
      </c>
      <c r="E239" s="45" t="s">
        <v>66</v>
      </c>
      <c r="F239" s="46">
        <v>45</v>
      </c>
      <c r="G239" s="45" t="s">
        <v>21</v>
      </c>
      <c r="H239" s="47" t="s">
        <v>530</v>
      </c>
      <c r="I239" s="44"/>
    </row>
    <row r="240" spans="1:9" s="36" customFormat="1" ht="39" customHeight="1" x14ac:dyDescent="0.25">
      <c r="A240" s="44">
        <v>9780714873923</v>
      </c>
      <c r="B240" s="44" t="s">
        <v>531</v>
      </c>
      <c r="C240" s="44" t="s">
        <v>532</v>
      </c>
      <c r="D240" s="44" t="s">
        <v>15</v>
      </c>
      <c r="E240" s="45" t="s">
        <v>66</v>
      </c>
      <c r="F240" s="46">
        <v>39.99</v>
      </c>
      <c r="G240" s="45" t="s">
        <v>21</v>
      </c>
      <c r="H240" s="47" t="s">
        <v>533</v>
      </c>
      <c r="I240" s="44"/>
    </row>
    <row r="241" spans="1:9" s="36" customFormat="1" ht="39" customHeight="1" x14ac:dyDescent="0.25">
      <c r="A241" s="44">
        <v>9780714873152</v>
      </c>
      <c r="B241" s="44" t="s">
        <v>534</v>
      </c>
      <c r="C241" s="44" t="s">
        <v>535</v>
      </c>
      <c r="D241" s="44" t="s">
        <v>15</v>
      </c>
      <c r="E241" s="45" t="s">
        <v>66</v>
      </c>
      <c r="F241" s="46">
        <v>45</v>
      </c>
      <c r="G241" s="45" t="s">
        <v>21</v>
      </c>
      <c r="H241" s="47" t="s">
        <v>536</v>
      </c>
      <c r="I241" s="44"/>
    </row>
    <row r="242" spans="1:9" s="36" customFormat="1" ht="39" customHeight="1" x14ac:dyDescent="0.25">
      <c r="A242" s="44">
        <v>9780714875651</v>
      </c>
      <c r="B242" s="44" t="s">
        <v>537</v>
      </c>
      <c r="C242" s="44" t="s">
        <v>538</v>
      </c>
      <c r="D242" s="44" t="s">
        <v>15</v>
      </c>
      <c r="E242" s="45" t="s">
        <v>66</v>
      </c>
      <c r="F242" s="46">
        <v>45</v>
      </c>
      <c r="G242" s="45" t="s">
        <v>21</v>
      </c>
      <c r="H242" s="47" t="s">
        <v>539</v>
      </c>
      <c r="I242" s="44"/>
    </row>
    <row r="243" spans="1:9" s="36" customFormat="1" ht="39" hidden="1" customHeight="1" x14ac:dyDescent="0.25">
      <c r="A243" s="44">
        <v>9781784724351</v>
      </c>
      <c r="B243" s="44" t="s">
        <v>540</v>
      </c>
      <c r="C243" s="44" t="s">
        <v>541</v>
      </c>
      <c r="D243" s="44" t="s">
        <v>15</v>
      </c>
      <c r="E243" s="45" t="s">
        <v>33</v>
      </c>
      <c r="F243" s="46">
        <v>50</v>
      </c>
      <c r="G243" s="45" t="s">
        <v>21</v>
      </c>
      <c r="H243" s="47" t="s">
        <v>70</v>
      </c>
      <c r="I243" s="44"/>
    </row>
    <row r="244" spans="1:9" s="36" customFormat="1" ht="39" hidden="1" customHeight="1" x14ac:dyDescent="0.25">
      <c r="A244" s="44">
        <v>9781784725679</v>
      </c>
      <c r="B244" s="44" t="s">
        <v>542</v>
      </c>
      <c r="C244" s="44" t="s">
        <v>543</v>
      </c>
      <c r="D244" s="44" t="s">
        <v>15</v>
      </c>
      <c r="E244" s="45" t="s">
        <v>33</v>
      </c>
      <c r="F244" s="46">
        <v>45</v>
      </c>
      <c r="G244" s="45" t="s">
        <v>21</v>
      </c>
      <c r="H244" s="47" t="s">
        <v>70</v>
      </c>
      <c r="I244" s="44"/>
    </row>
    <row r="245" spans="1:9" s="36" customFormat="1" ht="39" customHeight="1" x14ac:dyDescent="0.25">
      <c r="A245" s="44">
        <v>9781473678569</v>
      </c>
      <c r="B245" s="44" t="s">
        <v>544</v>
      </c>
      <c r="C245" s="44" t="s">
        <v>545</v>
      </c>
      <c r="D245" s="44" t="s">
        <v>15</v>
      </c>
      <c r="E245" s="45" t="s">
        <v>48</v>
      </c>
      <c r="F245" s="46">
        <v>55</v>
      </c>
      <c r="G245" s="45" t="s">
        <v>21</v>
      </c>
      <c r="H245" s="47" t="s">
        <v>72</v>
      </c>
      <c r="I245" s="44"/>
    </row>
    <row r="246" spans="1:9" s="36" customFormat="1" ht="39" hidden="1" customHeight="1" x14ac:dyDescent="0.25">
      <c r="A246" s="44">
        <v>9781472140531</v>
      </c>
      <c r="B246" s="44" t="s">
        <v>546</v>
      </c>
      <c r="C246" s="44" t="s">
        <v>547</v>
      </c>
      <c r="D246" s="44" t="s">
        <v>15</v>
      </c>
      <c r="E246" s="45" t="s">
        <v>25</v>
      </c>
      <c r="F246" s="46">
        <v>55</v>
      </c>
      <c r="G246" s="45" t="s">
        <v>21</v>
      </c>
      <c r="H246" s="47" t="s">
        <v>70</v>
      </c>
      <c r="I246" s="44"/>
    </row>
    <row r="247" spans="1:9" s="36" customFormat="1" ht="39" hidden="1" customHeight="1" x14ac:dyDescent="0.25">
      <c r="A247" s="44">
        <v>9781409174417</v>
      </c>
      <c r="B247" s="44" t="s">
        <v>548</v>
      </c>
      <c r="C247" s="44" t="s">
        <v>549</v>
      </c>
      <c r="D247" s="44" t="s">
        <v>15</v>
      </c>
      <c r="E247" s="45" t="s">
        <v>29</v>
      </c>
      <c r="F247" s="46">
        <v>60</v>
      </c>
      <c r="G247" s="45" t="s">
        <v>21</v>
      </c>
      <c r="H247" s="47" t="s">
        <v>72</v>
      </c>
      <c r="I247" s="44"/>
    </row>
    <row r="248" spans="1:9" s="36" customFormat="1" ht="39" customHeight="1" x14ac:dyDescent="0.25">
      <c r="A248" s="44">
        <v>9781473678682</v>
      </c>
      <c r="B248" s="44" t="s">
        <v>550</v>
      </c>
      <c r="C248" s="44" t="s">
        <v>551</v>
      </c>
      <c r="D248" s="44" t="s">
        <v>15</v>
      </c>
      <c r="E248" s="45" t="s">
        <v>48</v>
      </c>
      <c r="F248" s="46">
        <v>55</v>
      </c>
      <c r="G248" s="45" t="s">
        <v>21</v>
      </c>
      <c r="H248" s="47" t="s">
        <v>70</v>
      </c>
      <c r="I248" s="44"/>
    </row>
    <row r="249" spans="1:9" s="36" customFormat="1" ht="39" hidden="1" customHeight="1" x14ac:dyDescent="0.25">
      <c r="A249" s="44">
        <v>9780751571851</v>
      </c>
      <c r="B249" s="44" t="s">
        <v>552</v>
      </c>
      <c r="C249" s="44" t="s">
        <v>553</v>
      </c>
      <c r="D249" s="44" t="s">
        <v>15</v>
      </c>
      <c r="E249" s="45" t="s">
        <v>20</v>
      </c>
      <c r="F249" s="46">
        <v>60</v>
      </c>
      <c r="G249" s="45" t="s">
        <v>21</v>
      </c>
      <c r="H249" s="47" t="s">
        <v>70</v>
      </c>
      <c r="I249" s="44"/>
    </row>
    <row r="250" spans="1:9" s="36" customFormat="1" ht="39" hidden="1" customHeight="1" x14ac:dyDescent="0.25">
      <c r="A250" s="44">
        <v>9781784724597</v>
      </c>
      <c r="B250" s="44" t="s">
        <v>554</v>
      </c>
      <c r="C250" s="44" t="s">
        <v>555</v>
      </c>
      <c r="D250" s="44" t="s">
        <v>15</v>
      </c>
      <c r="E250" s="45" t="s">
        <v>33</v>
      </c>
      <c r="F250" s="46">
        <v>70</v>
      </c>
      <c r="G250" s="45" t="s">
        <v>21</v>
      </c>
      <c r="H250" s="47" t="s">
        <v>70</v>
      </c>
      <c r="I250" s="44"/>
    </row>
    <row r="251" spans="1:9" s="36" customFormat="1" ht="39" customHeight="1" x14ac:dyDescent="0.25">
      <c r="A251" s="44">
        <v>9780714876023</v>
      </c>
      <c r="B251" s="44" t="s">
        <v>556</v>
      </c>
      <c r="C251" s="44" t="s">
        <v>557</v>
      </c>
      <c r="D251" s="44" t="s">
        <v>15</v>
      </c>
      <c r="E251" s="45" t="s">
        <v>66</v>
      </c>
      <c r="F251" s="46">
        <v>69.989999999999995</v>
      </c>
      <c r="G251" s="45" t="s">
        <v>21</v>
      </c>
      <c r="H251" s="47" t="s">
        <v>558</v>
      </c>
      <c r="I251" s="44"/>
    </row>
    <row r="252" spans="1:9" s="36" customFormat="1" ht="39" hidden="1" customHeight="1" x14ac:dyDescent="0.25">
      <c r="A252" s="44">
        <v>9780349421773</v>
      </c>
      <c r="B252" s="44" t="s">
        <v>559</v>
      </c>
      <c r="C252" s="44" t="s">
        <v>560</v>
      </c>
      <c r="D252" s="44" t="s">
        <v>14</v>
      </c>
      <c r="E252" s="45" t="s">
        <v>34</v>
      </c>
      <c r="F252" s="46">
        <v>37.99</v>
      </c>
      <c r="G252" s="45" t="s">
        <v>21</v>
      </c>
      <c r="H252" s="47" t="s">
        <v>80</v>
      </c>
      <c r="I252" s="44"/>
    </row>
    <row r="253" spans="1:9" s="36" customFormat="1" ht="39" hidden="1" customHeight="1" x14ac:dyDescent="0.25">
      <c r="A253" s="44">
        <v>9781409172703</v>
      </c>
      <c r="B253" s="44" t="s">
        <v>561</v>
      </c>
      <c r="C253" s="44" t="s">
        <v>562</v>
      </c>
      <c r="D253" s="44" t="s">
        <v>14</v>
      </c>
      <c r="E253" s="45" t="s">
        <v>29</v>
      </c>
      <c r="F253" s="46">
        <v>27.99</v>
      </c>
      <c r="G253" s="45" t="s">
        <v>21</v>
      </c>
      <c r="H253" s="47" t="s">
        <v>80</v>
      </c>
      <c r="I253" s="44"/>
    </row>
    <row r="254" spans="1:9" s="36" customFormat="1" ht="39" hidden="1" customHeight="1" x14ac:dyDescent="0.25">
      <c r="A254" s="44">
        <v>9781841882994</v>
      </c>
      <c r="B254" s="44" t="s">
        <v>563</v>
      </c>
      <c r="C254" s="44" t="s">
        <v>564</v>
      </c>
      <c r="D254" s="44" t="s">
        <v>14</v>
      </c>
      <c r="E254" s="45" t="s">
        <v>29</v>
      </c>
      <c r="F254" s="46">
        <v>34.99</v>
      </c>
      <c r="G254" s="45" t="s">
        <v>21</v>
      </c>
      <c r="H254" s="47" t="s">
        <v>70</v>
      </c>
      <c r="I254" s="44"/>
    </row>
    <row r="255" spans="1:9" s="36" customFormat="1" ht="39" hidden="1" customHeight="1" x14ac:dyDescent="0.25">
      <c r="A255" s="44">
        <v>9781472139238</v>
      </c>
      <c r="B255" s="44" t="s">
        <v>565</v>
      </c>
      <c r="C255" s="44" t="s">
        <v>566</v>
      </c>
      <c r="D255" s="44" t="s">
        <v>14</v>
      </c>
      <c r="E255" s="45" t="s">
        <v>25</v>
      </c>
      <c r="F255" s="46">
        <v>37.99</v>
      </c>
      <c r="G255" s="45" t="s">
        <v>21</v>
      </c>
      <c r="H255" s="47" t="s">
        <v>70</v>
      </c>
      <c r="I255" s="44"/>
    </row>
    <row r="256" spans="1:9" s="36" customFormat="1" ht="39" hidden="1" customHeight="1" x14ac:dyDescent="0.25">
      <c r="A256" s="44">
        <v>9780349009872</v>
      </c>
      <c r="B256" s="44" t="s">
        <v>567</v>
      </c>
      <c r="C256" s="44" t="s">
        <v>568</v>
      </c>
      <c r="D256" s="44" t="s">
        <v>14</v>
      </c>
      <c r="E256" s="45" t="s">
        <v>84</v>
      </c>
      <c r="F256" s="46">
        <v>37.99</v>
      </c>
      <c r="G256" s="45" t="s">
        <v>21</v>
      </c>
      <c r="H256" s="47" t="s">
        <v>72</v>
      </c>
      <c r="I256" s="44"/>
    </row>
    <row r="257" spans="1:9" s="36" customFormat="1" ht="39" hidden="1" customHeight="1" x14ac:dyDescent="0.25">
      <c r="A257" s="44">
        <v>9781845293710</v>
      </c>
      <c r="B257" s="44" t="s">
        <v>569</v>
      </c>
      <c r="C257" s="44" t="s">
        <v>570</v>
      </c>
      <c r="D257" s="44" t="s">
        <v>14</v>
      </c>
      <c r="E257" s="45" t="s">
        <v>25</v>
      </c>
      <c r="F257" s="46">
        <v>24.99</v>
      </c>
      <c r="G257" s="45" t="s">
        <v>21</v>
      </c>
      <c r="H257" s="47" t="s">
        <v>70</v>
      </c>
      <c r="I257" s="44"/>
    </row>
    <row r="258" spans="1:9" s="36" customFormat="1" ht="39" customHeight="1" x14ac:dyDescent="0.25">
      <c r="A258" s="44">
        <v>9781472252302</v>
      </c>
      <c r="B258" s="44" t="s">
        <v>571</v>
      </c>
      <c r="C258" s="44" t="s">
        <v>572</v>
      </c>
      <c r="D258" s="44" t="s">
        <v>14</v>
      </c>
      <c r="E258" s="45" t="s">
        <v>108</v>
      </c>
      <c r="F258" s="46">
        <v>34.99</v>
      </c>
      <c r="G258" s="45" t="s">
        <v>21</v>
      </c>
      <c r="H258" s="47" t="s">
        <v>70</v>
      </c>
      <c r="I258" s="44"/>
    </row>
    <row r="259" spans="1:9" s="36" customFormat="1" ht="39" customHeight="1" x14ac:dyDescent="0.25">
      <c r="A259" s="44">
        <v>9780714870793</v>
      </c>
      <c r="B259" s="44" t="s">
        <v>573</v>
      </c>
      <c r="C259" s="44" t="s">
        <v>574</v>
      </c>
      <c r="D259" s="44" t="s">
        <v>14</v>
      </c>
      <c r="E259" s="45" t="s">
        <v>66</v>
      </c>
      <c r="F259" s="46">
        <v>75</v>
      </c>
      <c r="G259" s="45" t="s">
        <v>21</v>
      </c>
      <c r="H259" s="47" t="s">
        <v>480</v>
      </c>
      <c r="I259" s="44"/>
    </row>
    <row r="260" spans="1:9" s="36" customFormat="1" ht="39" customHeight="1" x14ac:dyDescent="0.25">
      <c r="A260" s="44">
        <v>9780714873466</v>
      </c>
      <c r="B260" s="44" t="s">
        <v>575</v>
      </c>
      <c r="C260" s="44" t="s">
        <v>576</v>
      </c>
      <c r="D260" s="44" t="s">
        <v>14</v>
      </c>
      <c r="E260" s="45" t="s">
        <v>66</v>
      </c>
      <c r="F260" s="46">
        <v>75</v>
      </c>
      <c r="G260" s="45" t="s">
        <v>21</v>
      </c>
      <c r="H260" s="47" t="s">
        <v>577</v>
      </c>
      <c r="I260" s="44"/>
    </row>
    <row r="261" spans="1:9" s="36" customFormat="1" ht="39" customHeight="1" x14ac:dyDescent="0.25">
      <c r="A261" s="44">
        <v>9780714875712</v>
      </c>
      <c r="B261" s="44" t="s">
        <v>578</v>
      </c>
      <c r="C261" s="44" t="s">
        <v>579</v>
      </c>
      <c r="D261" s="44" t="s">
        <v>14</v>
      </c>
      <c r="E261" s="45" t="s">
        <v>66</v>
      </c>
      <c r="F261" s="46">
        <v>75</v>
      </c>
      <c r="G261" s="45" t="s">
        <v>21</v>
      </c>
      <c r="H261" s="47" t="s">
        <v>577</v>
      </c>
      <c r="I261" s="44"/>
    </row>
    <row r="262" spans="1:9" s="36" customFormat="1" ht="39" customHeight="1" x14ac:dyDescent="0.25">
      <c r="A262" s="44">
        <v>9780714865799</v>
      </c>
      <c r="B262" s="44" t="s">
        <v>580</v>
      </c>
      <c r="C262" s="44" t="s">
        <v>91</v>
      </c>
      <c r="D262" s="44" t="s">
        <v>15</v>
      </c>
      <c r="E262" s="45" t="s">
        <v>66</v>
      </c>
      <c r="F262" s="46">
        <v>29.99</v>
      </c>
      <c r="G262" s="45" t="s">
        <v>21</v>
      </c>
      <c r="H262" s="47" t="s">
        <v>581</v>
      </c>
      <c r="I262" s="44"/>
    </row>
    <row r="263" spans="1:9" s="36" customFormat="1" ht="39" customHeight="1" x14ac:dyDescent="0.25">
      <c r="A263" s="44">
        <v>9781473668270</v>
      </c>
      <c r="B263" s="44" t="s">
        <v>582</v>
      </c>
      <c r="C263" s="44" t="s">
        <v>583</v>
      </c>
      <c r="D263" s="44" t="s">
        <v>15</v>
      </c>
      <c r="E263" s="45" t="s">
        <v>114</v>
      </c>
      <c r="F263" s="46">
        <v>34.99</v>
      </c>
      <c r="G263" s="45" t="s">
        <v>21</v>
      </c>
      <c r="H263" s="47" t="s">
        <v>263</v>
      </c>
      <c r="I263" s="44"/>
    </row>
    <row r="264" spans="1:9" s="36" customFormat="1" ht="39" customHeight="1" x14ac:dyDescent="0.25">
      <c r="A264" s="44">
        <v>9780714875293</v>
      </c>
      <c r="B264" s="44" t="s">
        <v>584</v>
      </c>
      <c r="C264" s="44" t="s">
        <v>585</v>
      </c>
      <c r="D264" s="44" t="s">
        <v>15</v>
      </c>
      <c r="E264" s="45" t="s">
        <v>66</v>
      </c>
      <c r="F264" s="46">
        <v>34.99</v>
      </c>
      <c r="G264" s="45" t="s">
        <v>21</v>
      </c>
      <c r="H264" s="47" t="s">
        <v>44</v>
      </c>
      <c r="I264" s="44"/>
    </row>
    <row r="265" spans="1:9" s="36" customFormat="1" ht="39" customHeight="1" x14ac:dyDescent="0.25">
      <c r="A265" s="44">
        <v>9780714875156</v>
      </c>
      <c r="B265" s="44" t="s">
        <v>586</v>
      </c>
      <c r="C265" s="44" t="s">
        <v>587</v>
      </c>
      <c r="D265" s="44" t="s">
        <v>15</v>
      </c>
      <c r="E265" s="45" t="s">
        <v>66</v>
      </c>
      <c r="F265" s="46">
        <v>37.99</v>
      </c>
      <c r="G265" s="45" t="s">
        <v>21</v>
      </c>
      <c r="H265" s="47" t="s">
        <v>588</v>
      </c>
      <c r="I265" s="44"/>
    </row>
    <row r="266" spans="1:9" s="36" customFormat="1" ht="39" customHeight="1" x14ac:dyDescent="0.25">
      <c r="A266" s="44">
        <v>9780714876894</v>
      </c>
      <c r="B266" s="44" t="s">
        <v>589</v>
      </c>
      <c r="C266" s="44" t="s">
        <v>82</v>
      </c>
      <c r="D266" s="44" t="s">
        <v>15</v>
      </c>
      <c r="E266" s="45" t="s">
        <v>66</v>
      </c>
      <c r="F266" s="46">
        <v>69.989999999999995</v>
      </c>
      <c r="G266" s="45" t="s">
        <v>21</v>
      </c>
      <c r="H266" s="47" t="s">
        <v>558</v>
      </c>
      <c r="I266" s="44"/>
    </row>
    <row r="267" spans="1:9" s="36" customFormat="1" ht="39" customHeight="1" x14ac:dyDescent="0.25">
      <c r="A267" s="44">
        <v>9780714875729</v>
      </c>
      <c r="B267" s="44" t="s">
        <v>590</v>
      </c>
      <c r="C267" s="44" t="s">
        <v>82</v>
      </c>
      <c r="D267" s="44" t="s">
        <v>15</v>
      </c>
      <c r="E267" s="45" t="s">
        <v>66</v>
      </c>
      <c r="F267" s="46">
        <v>69.989999999999995</v>
      </c>
      <c r="G267" s="45" t="s">
        <v>21</v>
      </c>
      <c r="H267" s="47" t="s">
        <v>591</v>
      </c>
      <c r="I267" s="44"/>
    </row>
    <row r="268" spans="1:9" s="36" customFormat="1" ht="39" customHeight="1" x14ac:dyDescent="0.25">
      <c r="A268" s="44">
        <v>9780714876832</v>
      </c>
      <c r="B268" s="44" t="s">
        <v>592</v>
      </c>
      <c r="C268" s="44" t="s">
        <v>593</v>
      </c>
      <c r="D268" s="44" t="s">
        <v>15</v>
      </c>
      <c r="E268" s="45" t="s">
        <v>66</v>
      </c>
      <c r="F268" s="46">
        <v>69.989999999999995</v>
      </c>
      <c r="G268" s="45" t="s">
        <v>21</v>
      </c>
      <c r="H268" s="47" t="s">
        <v>558</v>
      </c>
      <c r="I268" s="44"/>
    </row>
    <row r="269" spans="1:9" s="36" customFormat="1" ht="39" customHeight="1" x14ac:dyDescent="0.25">
      <c r="A269" s="44">
        <v>9780714875194</v>
      </c>
      <c r="B269" s="44" t="s">
        <v>594</v>
      </c>
      <c r="C269" s="44" t="s">
        <v>595</v>
      </c>
      <c r="D269" s="44" t="s">
        <v>15</v>
      </c>
      <c r="E269" s="45" t="s">
        <v>66</v>
      </c>
      <c r="F269" s="46">
        <v>89.99</v>
      </c>
      <c r="G269" s="45" t="s">
        <v>21</v>
      </c>
      <c r="H269" s="47" t="s">
        <v>85</v>
      </c>
      <c r="I269" s="44"/>
    </row>
    <row r="270" spans="1:9" s="36" customFormat="1" ht="39" customHeight="1" x14ac:dyDescent="0.25">
      <c r="A270" s="44">
        <v>9780714878034</v>
      </c>
      <c r="B270" s="44" t="s">
        <v>596</v>
      </c>
      <c r="C270" s="44" t="s">
        <v>597</v>
      </c>
      <c r="D270" s="44" t="s">
        <v>15</v>
      </c>
      <c r="E270" s="45" t="s">
        <v>66</v>
      </c>
      <c r="F270" s="46">
        <v>125</v>
      </c>
      <c r="G270" s="45" t="s">
        <v>21</v>
      </c>
      <c r="H270" s="47" t="s">
        <v>558</v>
      </c>
      <c r="I270" s="44"/>
    </row>
    <row r="271" spans="1:9" s="36" customFormat="1" ht="39" customHeight="1" x14ac:dyDescent="0.25">
      <c r="A271" s="44">
        <v>9780714877150</v>
      </c>
      <c r="B271" s="44" t="s">
        <v>598</v>
      </c>
      <c r="C271" s="44" t="s">
        <v>599</v>
      </c>
      <c r="D271" s="44" t="s">
        <v>15</v>
      </c>
      <c r="E271" s="45" t="s">
        <v>66</v>
      </c>
      <c r="F271" s="46">
        <v>135</v>
      </c>
      <c r="G271" s="45" t="s">
        <v>21</v>
      </c>
      <c r="H271" s="47" t="s">
        <v>480</v>
      </c>
      <c r="I271" s="44"/>
    </row>
    <row r="272" spans="1:9" s="36" customFormat="1" ht="39" customHeight="1" x14ac:dyDescent="0.25">
      <c r="A272" s="44">
        <v>9780714877105</v>
      </c>
      <c r="B272" s="44" t="s">
        <v>600</v>
      </c>
      <c r="C272" s="44" t="s">
        <v>601</v>
      </c>
      <c r="D272" s="44" t="s">
        <v>15</v>
      </c>
      <c r="E272" s="45" t="s">
        <v>66</v>
      </c>
      <c r="F272" s="46">
        <v>135</v>
      </c>
      <c r="G272" s="45" t="s">
        <v>21</v>
      </c>
      <c r="H272" s="47" t="s">
        <v>477</v>
      </c>
      <c r="I272" s="44"/>
    </row>
    <row r="273" spans="1:9" s="36" customFormat="1" ht="39" customHeight="1" x14ac:dyDescent="0.25">
      <c r="A273" s="44">
        <v>9780714877587</v>
      </c>
      <c r="B273" s="44" t="s">
        <v>602</v>
      </c>
      <c r="C273" s="44" t="s">
        <v>603</v>
      </c>
      <c r="D273" s="44" t="s">
        <v>15</v>
      </c>
      <c r="E273" s="45" t="s">
        <v>66</v>
      </c>
      <c r="F273" s="46">
        <v>140</v>
      </c>
      <c r="G273" s="45" t="s">
        <v>21</v>
      </c>
      <c r="H273" s="47" t="s">
        <v>558</v>
      </c>
      <c r="I273" s="44"/>
    </row>
    <row r="274" spans="1:9" s="36" customFormat="1" ht="39" customHeight="1" x14ac:dyDescent="0.25">
      <c r="A274" s="44">
        <v>9780714875217</v>
      </c>
      <c r="B274" s="44" t="s">
        <v>604</v>
      </c>
      <c r="C274" s="44" t="s">
        <v>605</v>
      </c>
      <c r="D274" s="44" t="s">
        <v>15</v>
      </c>
      <c r="E274" s="45" t="s">
        <v>66</v>
      </c>
      <c r="F274" s="46">
        <v>150</v>
      </c>
      <c r="G274" s="45" t="s">
        <v>21</v>
      </c>
      <c r="H274" s="47" t="s">
        <v>577</v>
      </c>
      <c r="I274" s="44"/>
    </row>
    <row r="275" spans="1:9" s="36" customFormat="1" ht="39" customHeight="1" x14ac:dyDescent="0.25">
      <c r="A275" s="44">
        <v>9780714875668</v>
      </c>
      <c r="B275" s="44" t="s">
        <v>606</v>
      </c>
      <c r="C275" s="44" t="s">
        <v>82</v>
      </c>
      <c r="D275" s="44" t="s">
        <v>15</v>
      </c>
      <c r="E275" s="45" t="s">
        <v>66</v>
      </c>
      <c r="F275" s="46">
        <v>200</v>
      </c>
      <c r="G275" s="45" t="s">
        <v>21</v>
      </c>
      <c r="H275" s="47" t="s">
        <v>480</v>
      </c>
      <c r="I275" s="44"/>
    </row>
    <row r="276" spans="1:9" s="36" customFormat="1" ht="39" hidden="1" customHeight="1" x14ac:dyDescent="0.25">
      <c r="A276" s="44">
        <v>9780714876627</v>
      </c>
      <c r="B276" s="44" t="s">
        <v>607</v>
      </c>
      <c r="C276" s="44" t="s">
        <v>608</v>
      </c>
      <c r="D276" s="44" t="s">
        <v>741</v>
      </c>
      <c r="E276" s="45" t="s">
        <v>66</v>
      </c>
      <c r="F276" s="46">
        <v>59.99</v>
      </c>
      <c r="G276" s="45" t="s">
        <v>21</v>
      </c>
      <c r="H276" s="47" t="s">
        <v>480</v>
      </c>
      <c r="I276" s="44"/>
    </row>
    <row r="277" spans="1:9" s="36" customFormat="1" ht="39" customHeight="1" x14ac:dyDescent="0.25">
      <c r="A277" s="44">
        <v>9780762491551</v>
      </c>
      <c r="B277" s="44" t="s">
        <v>609</v>
      </c>
      <c r="C277" s="44" t="s">
        <v>610</v>
      </c>
      <c r="D277" s="44" t="s">
        <v>14</v>
      </c>
      <c r="E277" s="45" t="s">
        <v>77</v>
      </c>
      <c r="F277" s="46">
        <v>24.99</v>
      </c>
      <c r="G277" s="45" t="s">
        <v>21</v>
      </c>
      <c r="H277" s="47" t="s">
        <v>72</v>
      </c>
      <c r="I277" s="44"/>
    </row>
    <row r="278" spans="1:9" s="36" customFormat="1" ht="39" hidden="1" customHeight="1" x14ac:dyDescent="0.25">
      <c r="A278" s="44">
        <v>9781472142689</v>
      </c>
      <c r="B278" s="44" t="s">
        <v>611</v>
      </c>
      <c r="C278" s="44" t="s">
        <v>612</v>
      </c>
      <c r="D278" s="44" t="s">
        <v>14</v>
      </c>
      <c r="E278" s="45" t="s">
        <v>25</v>
      </c>
      <c r="F278" s="46">
        <v>24.99</v>
      </c>
      <c r="G278" s="45" t="s">
        <v>21</v>
      </c>
      <c r="H278" s="47" t="s">
        <v>70</v>
      </c>
      <c r="I278" s="44"/>
    </row>
    <row r="279" spans="1:9" s="36" customFormat="1" ht="39" customHeight="1" x14ac:dyDescent="0.25">
      <c r="A279" s="44">
        <v>9781472258311</v>
      </c>
      <c r="B279" s="44" t="s">
        <v>613</v>
      </c>
      <c r="C279" s="44" t="s">
        <v>614</v>
      </c>
      <c r="D279" s="44" t="s">
        <v>14</v>
      </c>
      <c r="E279" s="45" t="s">
        <v>57</v>
      </c>
      <c r="F279" s="46">
        <v>34.99</v>
      </c>
      <c r="G279" s="45" t="s">
        <v>21</v>
      </c>
      <c r="H279" s="47" t="s">
        <v>72</v>
      </c>
      <c r="I279" s="44"/>
    </row>
    <row r="280" spans="1:9" s="36" customFormat="1" ht="39" customHeight="1" x14ac:dyDescent="0.25">
      <c r="A280" s="44">
        <v>9781472252609</v>
      </c>
      <c r="B280" s="44" t="s">
        <v>615</v>
      </c>
      <c r="C280" s="44" t="s">
        <v>614</v>
      </c>
      <c r="D280" s="44" t="s">
        <v>14</v>
      </c>
      <c r="E280" s="45" t="s">
        <v>57</v>
      </c>
      <c r="F280" s="46">
        <v>34.99</v>
      </c>
      <c r="G280" s="45" t="s">
        <v>21</v>
      </c>
      <c r="H280" s="47" t="s">
        <v>616</v>
      </c>
      <c r="I280" s="44"/>
    </row>
    <row r="281" spans="1:9" s="36" customFormat="1" ht="39" hidden="1" customHeight="1" x14ac:dyDescent="0.25">
      <c r="A281" s="44">
        <v>9780600635529</v>
      </c>
      <c r="B281" s="44" t="s">
        <v>617</v>
      </c>
      <c r="C281" s="44" t="s">
        <v>618</v>
      </c>
      <c r="D281" s="44" t="s">
        <v>14</v>
      </c>
      <c r="E281" s="45" t="s">
        <v>90</v>
      </c>
      <c r="F281" s="46">
        <v>17.989999999999998</v>
      </c>
      <c r="G281" s="45" t="s">
        <v>21</v>
      </c>
      <c r="H281" s="47" t="s">
        <v>72</v>
      </c>
      <c r="I281" s="44"/>
    </row>
    <row r="282" spans="1:9" s="36" customFormat="1" ht="39" hidden="1" customHeight="1" x14ac:dyDescent="0.25">
      <c r="A282" s="44">
        <v>9780600635536</v>
      </c>
      <c r="B282" s="44" t="s">
        <v>619</v>
      </c>
      <c r="C282" s="44" t="s">
        <v>618</v>
      </c>
      <c r="D282" s="44" t="s">
        <v>14</v>
      </c>
      <c r="E282" s="45" t="s">
        <v>90</v>
      </c>
      <c r="F282" s="46">
        <v>17.989999999999998</v>
      </c>
      <c r="G282" s="45" t="s">
        <v>21</v>
      </c>
      <c r="H282" s="47" t="s">
        <v>72</v>
      </c>
      <c r="I282" s="44"/>
    </row>
    <row r="283" spans="1:9" s="36" customFormat="1" ht="39" hidden="1" customHeight="1" x14ac:dyDescent="0.25">
      <c r="A283" s="44">
        <v>9780600635598</v>
      </c>
      <c r="B283" s="44" t="s">
        <v>620</v>
      </c>
      <c r="C283" s="44" t="s">
        <v>618</v>
      </c>
      <c r="D283" s="44" t="s">
        <v>14</v>
      </c>
      <c r="E283" s="45" t="s">
        <v>90</v>
      </c>
      <c r="F283" s="46">
        <v>17.989999999999998</v>
      </c>
      <c r="G283" s="45" t="s">
        <v>21</v>
      </c>
      <c r="H283" s="47" t="s">
        <v>72</v>
      </c>
      <c r="I283" s="44"/>
    </row>
    <row r="284" spans="1:9" s="36" customFormat="1" ht="39" hidden="1" customHeight="1" x14ac:dyDescent="0.25">
      <c r="A284" s="44">
        <v>9780600635550</v>
      </c>
      <c r="B284" s="44" t="s">
        <v>621</v>
      </c>
      <c r="C284" s="44" t="s">
        <v>618</v>
      </c>
      <c r="D284" s="44" t="s">
        <v>14</v>
      </c>
      <c r="E284" s="45" t="s">
        <v>90</v>
      </c>
      <c r="F284" s="46">
        <v>17.989999999999998</v>
      </c>
      <c r="G284" s="45" t="s">
        <v>21</v>
      </c>
      <c r="H284" s="47" t="s">
        <v>72</v>
      </c>
      <c r="I284" s="44"/>
    </row>
    <row r="285" spans="1:9" s="36" customFormat="1" ht="39" hidden="1" customHeight="1" x14ac:dyDescent="0.25">
      <c r="A285" s="44">
        <v>9780600635567</v>
      </c>
      <c r="B285" s="44" t="s">
        <v>622</v>
      </c>
      <c r="C285" s="44" t="s">
        <v>618</v>
      </c>
      <c r="D285" s="44" t="s">
        <v>14</v>
      </c>
      <c r="E285" s="45" t="s">
        <v>90</v>
      </c>
      <c r="F285" s="46">
        <v>19.989999999999998</v>
      </c>
      <c r="G285" s="45" t="s">
        <v>21</v>
      </c>
      <c r="H285" s="47" t="s">
        <v>72</v>
      </c>
      <c r="I285" s="44"/>
    </row>
    <row r="286" spans="1:9" s="36" customFormat="1" ht="39" hidden="1" customHeight="1" x14ac:dyDescent="0.25">
      <c r="A286" s="44">
        <v>9780600635574</v>
      </c>
      <c r="B286" s="44" t="s">
        <v>623</v>
      </c>
      <c r="C286" s="44" t="s">
        <v>618</v>
      </c>
      <c r="D286" s="44" t="s">
        <v>14</v>
      </c>
      <c r="E286" s="45" t="s">
        <v>90</v>
      </c>
      <c r="F286" s="46">
        <v>19.989999999999998</v>
      </c>
      <c r="G286" s="45" t="s">
        <v>21</v>
      </c>
      <c r="H286" s="47" t="s">
        <v>72</v>
      </c>
      <c r="I286" s="44"/>
    </row>
    <row r="287" spans="1:9" s="36" customFormat="1" ht="39" hidden="1" customHeight="1" x14ac:dyDescent="0.25">
      <c r="A287" s="44">
        <v>9780600635581</v>
      </c>
      <c r="B287" s="44" t="s">
        <v>624</v>
      </c>
      <c r="C287" s="44" t="s">
        <v>618</v>
      </c>
      <c r="D287" s="44" t="s">
        <v>14</v>
      </c>
      <c r="E287" s="45" t="s">
        <v>90</v>
      </c>
      <c r="F287" s="46">
        <v>19.989999999999998</v>
      </c>
      <c r="G287" s="45" t="s">
        <v>21</v>
      </c>
      <c r="H287" s="47" t="s">
        <v>72</v>
      </c>
      <c r="I287" s="44"/>
    </row>
    <row r="288" spans="1:9" s="36" customFormat="1" ht="39" hidden="1" customHeight="1" x14ac:dyDescent="0.25">
      <c r="A288" s="44">
        <v>9780600635543</v>
      </c>
      <c r="B288" s="44" t="s">
        <v>625</v>
      </c>
      <c r="C288" s="44" t="s">
        <v>618</v>
      </c>
      <c r="D288" s="44" t="s">
        <v>14</v>
      </c>
      <c r="E288" s="45" t="s">
        <v>90</v>
      </c>
      <c r="F288" s="46">
        <v>19.989999999999998</v>
      </c>
      <c r="G288" s="45" t="s">
        <v>21</v>
      </c>
      <c r="H288" s="47" t="s">
        <v>72</v>
      </c>
      <c r="I288" s="44"/>
    </row>
    <row r="289" spans="1:9" s="36" customFormat="1" ht="39" hidden="1" customHeight="1" x14ac:dyDescent="0.25">
      <c r="A289" s="44">
        <v>9780600635604</v>
      </c>
      <c r="B289" s="44" t="s">
        <v>626</v>
      </c>
      <c r="C289" s="44" t="s">
        <v>618</v>
      </c>
      <c r="D289" s="44" t="s">
        <v>14</v>
      </c>
      <c r="E289" s="45" t="s">
        <v>90</v>
      </c>
      <c r="F289" s="46">
        <v>19.989999999999998</v>
      </c>
      <c r="G289" s="45" t="s">
        <v>21</v>
      </c>
      <c r="H289" s="47" t="s">
        <v>72</v>
      </c>
      <c r="I289" s="44"/>
    </row>
    <row r="290" spans="1:9" s="36" customFormat="1" ht="39" customHeight="1" x14ac:dyDescent="0.25">
      <c r="A290" s="44">
        <v>9781786484901</v>
      </c>
      <c r="B290" s="44" t="s">
        <v>627</v>
      </c>
      <c r="C290" s="44" t="s">
        <v>628</v>
      </c>
      <c r="D290" s="44" t="s">
        <v>14</v>
      </c>
      <c r="E290" s="45" t="s">
        <v>52</v>
      </c>
      <c r="F290" s="46">
        <v>27.99</v>
      </c>
      <c r="G290" s="45" t="s">
        <v>21</v>
      </c>
      <c r="H290" s="54" t="s">
        <v>70</v>
      </c>
      <c r="I290" s="44"/>
    </row>
    <row r="291" spans="1:9" s="36" customFormat="1" ht="39" customHeight="1" x14ac:dyDescent="0.25">
      <c r="A291" s="44">
        <v>9781473683433</v>
      </c>
      <c r="B291" s="44" t="s">
        <v>629</v>
      </c>
      <c r="C291" s="44" t="s">
        <v>630</v>
      </c>
      <c r="D291" s="44" t="s">
        <v>14</v>
      </c>
      <c r="E291" s="45" t="s">
        <v>61</v>
      </c>
      <c r="F291" s="46">
        <v>27.99</v>
      </c>
      <c r="G291" s="45" t="s">
        <v>21</v>
      </c>
      <c r="H291" s="47" t="s">
        <v>70</v>
      </c>
      <c r="I291" s="44"/>
    </row>
    <row r="292" spans="1:9" s="36" customFormat="1" ht="39" customHeight="1" x14ac:dyDescent="0.25">
      <c r="A292" s="44">
        <v>9781473683372</v>
      </c>
      <c r="B292" s="44" t="s">
        <v>631</v>
      </c>
      <c r="C292" s="44" t="s">
        <v>632</v>
      </c>
      <c r="D292" s="44" t="s">
        <v>14</v>
      </c>
      <c r="E292" s="45" t="s">
        <v>61</v>
      </c>
      <c r="F292" s="46">
        <v>27.99</v>
      </c>
      <c r="G292" s="45" t="s">
        <v>21</v>
      </c>
      <c r="H292" s="47" t="s">
        <v>70</v>
      </c>
      <c r="I292" s="44"/>
    </row>
    <row r="293" spans="1:9" s="36" customFormat="1" ht="39" customHeight="1" x14ac:dyDescent="0.25">
      <c r="A293" s="44">
        <v>9781473683327</v>
      </c>
      <c r="B293" s="44" t="s">
        <v>633</v>
      </c>
      <c r="C293" s="44" t="s">
        <v>632</v>
      </c>
      <c r="D293" s="44" t="s">
        <v>14</v>
      </c>
      <c r="E293" s="45" t="s">
        <v>61</v>
      </c>
      <c r="F293" s="46">
        <v>27.99</v>
      </c>
      <c r="G293" s="45" t="s">
        <v>21</v>
      </c>
      <c r="H293" s="47" t="s">
        <v>70</v>
      </c>
      <c r="I293" s="44"/>
    </row>
    <row r="294" spans="1:9" s="36" customFormat="1" ht="39" customHeight="1" x14ac:dyDescent="0.25">
      <c r="A294" s="44">
        <v>9781473683556</v>
      </c>
      <c r="B294" s="44" t="s">
        <v>634</v>
      </c>
      <c r="C294" s="44" t="s">
        <v>632</v>
      </c>
      <c r="D294" s="44" t="s">
        <v>14</v>
      </c>
      <c r="E294" s="45" t="s">
        <v>61</v>
      </c>
      <c r="F294" s="46">
        <v>27.99</v>
      </c>
      <c r="G294" s="45" t="s">
        <v>21</v>
      </c>
      <c r="H294" s="47" t="s">
        <v>70</v>
      </c>
      <c r="I294" s="44"/>
    </row>
    <row r="295" spans="1:9" s="36" customFormat="1" ht="39" customHeight="1" x14ac:dyDescent="0.25">
      <c r="A295" s="44">
        <v>9781473683495</v>
      </c>
      <c r="B295" s="44" t="s">
        <v>635</v>
      </c>
      <c r="C295" s="44" t="s">
        <v>632</v>
      </c>
      <c r="D295" s="44" t="s">
        <v>14</v>
      </c>
      <c r="E295" s="45" t="s">
        <v>61</v>
      </c>
      <c r="F295" s="46">
        <v>27.99</v>
      </c>
      <c r="G295" s="45" t="s">
        <v>21</v>
      </c>
      <c r="H295" s="47" t="s">
        <v>70</v>
      </c>
      <c r="I295" s="44"/>
    </row>
    <row r="296" spans="1:9" s="36" customFormat="1" ht="39" customHeight="1" x14ac:dyDescent="0.25">
      <c r="A296" s="44">
        <v>9781473683259</v>
      </c>
      <c r="B296" s="44" t="s">
        <v>636</v>
      </c>
      <c r="C296" s="44" t="s">
        <v>632</v>
      </c>
      <c r="D296" s="44" t="s">
        <v>14</v>
      </c>
      <c r="E296" s="45" t="s">
        <v>61</v>
      </c>
      <c r="F296" s="46">
        <v>27.99</v>
      </c>
      <c r="G296" s="45" t="s">
        <v>21</v>
      </c>
      <c r="H296" s="47" t="s">
        <v>70</v>
      </c>
      <c r="I296" s="44"/>
    </row>
    <row r="297" spans="1:9" s="36" customFormat="1" ht="39" hidden="1" customHeight="1" x14ac:dyDescent="0.25">
      <c r="A297" s="44">
        <v>9781781575475</v>
      </c>
      <c r="B297" s="44" t="s">
        <v>637</v>
      </c>
      <c r="C297" s="44" t="s">
        <v>638</v>
      </c>
      <c r="D297" s="44" t="s">
        <v>14</v>
      </c>
      <c r="E297" s="45" t="s">
        <v>40</v>
      </c>
      <c r="F297" s="46">
        <v>34.99</v>
      </c>
      <c r="G297" s="45" t="s">
        <v>21</v>
      </c>
      <c r="H297" s="47" t="s">
        <v>70</v>
      </c>
      <c r="I297" s="44"/>
    </row>
    <row r="298" spans="1:9" s="36" customFormat="1" ht="39" hidden="1" customHeight="1" x14ac:dyDescent="0.25">
      <c r="A298" s="44">
        <v>9781788400787</v>
      </c>
      <c r="B298" s="44" t="s">
        <v>639</v>
      </c>
      <c r="C298" s="44" t="s">
        <v>640</v>
      </c>
      <c r="D298" s="44" t="s">
        <v>14</v>
      </c>
      <c r="E298" s="45" t="s">
        <v>42</v>
      </c>
      <c r="F298" s="46">
        <v>34.99</v>
      </c>
      <c r="G298" s="45" t="s">
        <v>21</v>
      </c>
      <c r="H298" s="47" t="s">
        <v>72</v>
      </c>
      <c r="I298" s="44"/>
    </row>
    <row r="299" spans="1:9" s="36" customFormat="1" ht="39" hidden="1" customHeight="1" x14ac:dyDescent="0.25">
      <c r="A299" s="44">
        <v>9781788400732</v>
      </c>
      <c r="B299" s="44" t="s">
        <v>641</v>
      </c>
      <c r="C299" s="44" t="s">
        <v>642</v>
      </c>
      <c r="D299" s="44" t="s">
        <v>14</v>
      </c>
      <c r="E299" s="45" t="s">
        <v>42</v>
      </c>
      <c r="F299" s="46">
        <v>34.99</v>
      </c>
      <c r="G299" s="45" t="s">
        <v>21</v>
      </c>
      <c r="H299" s="47" t="s">
        <v>70</v>
      </c>
      <c r="I299" s="44"/>
    </row>
    <row r="300" spans="1:9" s="36" customFormat="1" ht="39" hidden="1" customHeight="1" x14ac:dyDescent="0.25">
      <c r="A300" s="44">
        <v>9781844039357</v>
      </c>
      <c r="B300" s="44" t="s">
        <v>643</v>
      </c>
      <c r="C300" s="44" t="s">
        <v>644</v>
      </c>
      <c r="D300" s="44" t="s">
        <v>14</v>
      </c>
      <c r="E300" s="45" t="s">
        <v>42</v>
      </c>
      <c r="F300" s="46">
        <v>34.99</v>
      </c>
      <c r="G300" s="45" t="s">
        <v>21</v>
      </c>
      <c r="H300" s="47" t="s">
        <v>616</v>
      </c>
      <c r="I300" s="44"/>
    </row>
    <row r="301" spans="1:9" s="36" customFormat="1" ht="39" customHeight="1" x14ac:dyDescent="0.25">
      <c r="A301" s="44">
        <v>9780857835079</v>
      </c>
      <c r="B301" s="44" t="s">
        <v>645</v>
      </c>
      <c r="C301" s="44" t="s">
        <v>646</v>
      </c>
      <c r="D301" s="44" t="s">
        <v>14</v>
      </c>
      <c r="E301" s="45" t="s">
        <v>64</v>
      </c>
      <c r="F301" s="46">
        <v>44.99</v>
      </c>
      <c r="G301" s="45" t="s">
        <v>21</v>
      </c>
      <c r="H301" s="47" t="s">
        <v>72</v>
      </c>
      <c r="I301" s="44"/>
    </row>
    <row r="302" spans="1:9" s="36" customFormat="1" ht="39" hidden="1" customHeight="1" x14ac:dyDescent="0.25">
      <c r="A302" s="44">
        <v>9780753733356</v>
      </c>
      <c r="B302" s="44" t="s">
        <v>647</v>
      </c>
      <c r="C302" s="44" t="s">
        <v>648</v>
      </c>
      <c r="D302" s="44" t="s">
        <v>15</v>
      </c>
      <c r="E302" s="45" t="s">
        <v>45</v>
      </c>
      <c r="F302" s="46">
        <v>19.989999999999998</v>
      </c>
      <c r="G302" s="45" t="s">
        <v>21</v>
      </c>
      <c r="H302" s="47" t="s">
        <v>70</v>
      </c>
      <c r="I302" s="44"/>
    </row>
    <row r="303" spans="1:9" s="36" customFormat="1" ht="39" hidden="1" customHeight="1" x14ac:dyDescent="0.25">
      <c r="A303" s="44">
        <v>9781784725150</v>
      </c>
      <c r="B303" s="44" t="s">
        <v>649</v>
      </c>
      <c r="C303" s="44" t="s">
        <v>650</v>
      </c>
      <c r="D303" s="44" t="s">
        <v>15</v>
      </c>
      <c r="E303" s="45" t="s">
        <v>33</v>
      </c>
      <c r="F303" s="46">
        <v>24.99</v>
      </c>
      <c r="G303" s="45" t="s">
        <v>21</v>
      </c>
      <c r="H303" s="47" t="s">
        <v>70</v>
      </c>
      <c r="I303" s="44"/>
    </row>
    <row r="304" spans="1:9" s="36" customFormat="1" ht="39" hidden="1" customHeight="1" x14ac:dyDescent="0.25">
      <c r="A304" s="44">
        <v>9781788401029</v>
      </c>
      <c r="B304" s="44" t="s">
        <v>651</v>
      </c>
      <c r="C304" s="44" t="s">
        <v>652</v>
      </c>
      <c r="D304" s="44" t="s">
        <v>15</v>
      </c>
      <c r="E304" s="45" t="s">
        <v>42</v>
      </c>
      <c r="F304" s="46">
        <v>24.99</v>
      </c>
      <c r="G304" s="45" t="s">
        <v>21</v>
      </c>
      <c r="H304" s="47" t="s">
        <v>70</v>
      </c>
      <c r="I304" s="44"/>
    </row>
    <row r="305" spans="1:9" s="36" customFormat="1" ht="39" hidden="1" customHeight="1" x14ac:dyDescent="0.25">
      <c r="A305" s="44">
        <v>9781788400626</v>
      </c>
      <c r="B305" s="44" t="s">
        <v>653</v>
      </c>
      <c r="C305" s="44" t="s">
        <v>654</v>
      </c>
      <c r="D305" s="44" t="s">
        <v>15</v>
      </c>
      <c r="E305" s="45" t="s">
        <v>42</v>
      </c>
      <c r="F305" s="46">
        <v>24.99</v>
      </c>
      <c r="G305" s="45" t="s">
        <v>21</v>
      </c>
      <c r="H305" s="47" t="s">
        <v>72</v>
      </c>
      <c r="I305" s="44"/>
    </row>
    <row r="306" spans="1:9" s="36" customFormat="1" ht="39" hidden="1" customHeight="1" x14ac:dyDescent="0.25">
      <c r="A306" s="44">
        <v>9781912023677</v>
      </c>
      <c r="B306" s="44" t="s">
        <v>655</v>
      </c>
      <c r="C306" s="44" t="s">
        <v>656</v>
      </c>
      <c r="D306" s="44" t="s">
        <v>15</v>
      </c>
      <c r="E306" s="45" t="s">
        <v>33</v>
      </c>
      <c r="F306" s="46">
        <v>24.99</v>
      </c>
      <c r="G306" s="45" t="s">
        <v>21</v>
      </c>
      <c r="H306" s="47" t="s">
        <v>70</v>
      </c>
      <c r="I306" s="44"/>
    </row>
    <row r="307" spans="1:9" s="36" customFormat="1" ht="39" hidden="1" customHeight="1" x14ac:dyDescent="0.25">
      <c r="A307" s="44">
        <v>9781912023660</v>
      </c>
      <c r="B307" s="44" t="s">
        <v>657</v>
      </c>
      <c r="C307" s="44" t="s">
        <v>656</v>
      </c>
      <c r="D307" s="44" t="s">
        <v>15</v>
      </c>
      <c r="E307" s="45" t="s">
        <v>33</v>
      </c>
      <c r="F307" s="46">
        <v>24.99</v>
      </c>
      <c r="G307" s="45" t="s">
        <v>21</v>
      </c>
      <c r="H307" s="47" t="s">
        <v>70</v>
      </c>
      <c r="I307" s="44"/>
    </row>
    <row r="308" spans="1:9" s="36" customFormat="1" ht="39" customHeight="1" x14ac:dyDescent="0.25">
      <c r="A308" s="44">
        <v>9781409181101</v>
      </c>
      <c r="B308" s="44" t="s">
        <v>658</v>
      </c>
      <c r="C308" s="44" t="s">
        <v>659</v>
      </c>
      <c r="D308" s="44" t="s">
        <v>15</v>
      </c>
      <c r="E308" s="45" t="s">
        <v>47</v>
      </c>
      <c r="F308" s="46">
        <v>24.99</v>
      </c>
      <c r="G308" s="45" t="s">
        <v>21</v>
      </c>
      <c r="H308" s="47" t="s">
        <v>72</v>
      </c>
      <c r="I308" s="44"/>
    </row>
    <row r="309" spans="1:9" s="36" customFormat="1" ht="39" customHeight="1" x14ac:dyDescent="0.25">
      <c r="A309" s="44">
        <v>9780762464999</v>
      </c>
      <c r="B309" s="44" t="s">
        <v>660</v>
      </c>
      <c r="C309" s="44" t="s">
        <v>105</v>
      </c>
      <c r="D309" s="44" t="s">
        <v>15</v>
      </c>
      <c r="E309" s="45" t="s">
        <v>109</v>
      </c>
      <c r="F309" s="46">
        <v>24.99</v>
      </c>
      <c r="G309" s="45" t="s">
        <v>21</v>
      </c>
      <c r="H309" s="47" t="s">
        <v>70</v>
      </c>
      <c r="I309" s="44"/>
    </row>
    <row r="310" spans="1:9" s="36" customFormat="1" ht="39" customHeight="1" x14ac:dyDescent="0.25">
      <c r="A310" s="44">
        <v>9780762491704</v>
      </c>
      <c r="B310" s="44" t="s">
        <v>661</v>
      </c>
      <c r="C310" s="44" t="s">
        <v>453</v>
      </c>
      <c r="D310" s="44" t="s">
        <v>15</v>
      </c>
      <c r="E310" s="45" t="s">
        <v>109</v>
      </c>
      <c r="F310" s="46">
        <v>24.99</v>
      </c>
      <c r="G310" s="45" t="s">
        <v>21</v>
      </c>
      <c r="H310" s="47" t="s">
        <v>70</v>
      </c>
      <c r="I310" s="44"/>
    </row>
    <row r="311" spans="1:9" s="36" customFormat="1" ht="39" customHeight="1" x14ac:dyDescent="0.25">
      <c r="A311" s="44">
        <v>9780762464159</v>
      </c>
      <c r="B311" s="44" t="s">
        <v>662</v>
      </c>
      <c r="C311" s="44" t="s">
        <v>663</v>
      </c>
      <c r="D311" s="44" t="s">
        <v>15</v>
      </c>
      <c r="E311" s="45" t="s">
        <v>77</v>
      </c>
      <c r="F311" s="46">
        <v>24.99</v>
      </c>
      <c r="G311" s="45" t="s">
        <v>21</v>
      </c>
      <c r="H311" s="47" t="s">
        <v>70</v>
      </c>
      <c r="I311" s="44"/>
    </row>
    <row r="312" spans="1:9" s="36" customFormat="1" ht="39" customHeight="1" x14ac:dyDescent="0.25">
      <c r="A312" s="44">
        <v>9780762492305</v>
      </c>
      <c r="B312" s="44" t="s">
        <v>664</v>
      </c>
      <c r="C312" s="44" t="s">
        <v>663</v>
      </c>
      <c r="D312" s="44" t="s">
        <v>15</v>
      </c>
      <c r="E312" s="45" t="s">
        <v>109</v>
      </c>
      <c r="F312" s="46">
        <v>19.989999999999998</v>
      </c>
      <c r="G312" s="45" t="s">
        <v>21</v>
      </c>
      <c r="H312" s="47" t="s">
        <v>70</v>
      </c>
      <c r="I312" s="44"/>
    </row>
    <row r="313" spans="1:9" s="36" customFormat="1" ht="39" customHeight="1" x14ac:dyDescent="0.25">
      <c r="A313" s="44">
        <v>9780762492299</v>
      </c>
      <c r="B313" s="44" t="s">
        <v>665</v>
      </c>
      <c r="C313" s="44" t="s">
        <v>663</v>
      </c>
      <c r="D313" s="44" t="s">
        <v>15</v>
      </c>
      <c r="E313" s="45" t="s">
        <v>77</v>
      </c>
      <c r="F313" s="46">
        <v>27.99</v>
      </c>
      <c r="G313" s="45" t="s">
        <v>21</v>
      </c>
      <c r="H313" s="47" t="s">
        <v>70</v>
      </c>
      <c r="I313" s="44"/>
    </row>
    <row r="314" spans="1:9" s="36" customFormat="1" ht="39" customHeight="1" x14ac:dyDescent="0.25">
      <c r="A314" s="44">
        <v>9780762463299</v>
      </c>
      <c r="B314" s="44" t="s">
        <v>666</v>
      </c>
      <c r="C314" s="44" t="s">
        <v>667</v>
      </c>
      <c r="D314" s="44" t="s">
        <v>15</v>
      </c>
      <c r="E314" s="45" t="s">
        <v>77</v>
      </c>
      <c r="F314" s="46">
        <v>29.99</v>
      </c>
      <c r="G314" s="45" t="s">
        <v>21</v>
      </c>
      <c r="H314" s="47" t="s">
        <v>72</v>
      </c>
      <c r="I314" s="44"/>
    </row>
    <row r="315" spans="1:9" s="36" customFormat="1" ht="39" customHeight="1" x14ac:dyDescent="0.25">
      <c r="A315" s="44">
        <v>9780857835130</v>
      </c>
      <c r="B315" s="44" t="s">
        <v>668</v>
      </c>
      <c r="C315" s="44" t="s">
        <v>669</v>
      </c>
      <c r="D315" s="44" t="s">
        <v>15</v>
      </c>
      <c r="E315" s="45" t="s">
        <v>64</v>
      </c>
      <c r="F315" s="46">
        <v>34.99</v>
      </c>
      <c r="G315" s="45" t="s">
        <v>21</v>
      </c>
      <c r="H315" s="47" t="s">
        <v>70</v>
      </c>
      <c r="I315" s="44"/>
    </row>
    <row r="316" spans="1:9" s="36" customFormat="1" ht="39" customHeight="1" x14ac:dyDescent="0.25">
      <c r="A316" s="44">
        <v>9780762492480</v>
      </c>
      <c r="B316" s="44" t="s">
        <v>670</v>
      </c>
      <c r="C316" s="44" t="s">
        <v>671</v>
      </c>
      <c r="D316" s="44" t="s">
        <v>15</v>
      </c>
      <c r="E316" s="45" t="s">
        <v>77</v>
      </c>
      <c r="F316" s="46">
        <v>34.99</v>
      </c>
      <c r="G316" s="45" t="s">
        <v>21</v>
      </c>
      <c r="H316" s="47" t="s">
        <v>70</v>
      </c>
      <c r="I316" s="44"/>
    </row>
    <row r="317" spans="1:9" s="36" customFormat="1" ht="39" hidden="1" customHeight="1" x14ac:dyDescent="0.25">
      <c r="A317" s="44">
        <v>9780751574395</v>
      </c>
      <c r="B317" s="44" t="s">
        <v>672</v>
      </c>
      <c r="C317" s="44" t="s">
        <v>673</v>
      </c>
      <c r="D317" s="44" t="s">
        <v>15</v>
      </c>
      <c r="E317" s="45" t="s">
        <v>20</v>
      </c>
      <c r="F317" s="46">
        <v>34.99</v>
      </c>
      <c r="G317" s="45" t="s">
        <v>21</v>
      </c>
      <c r="H317" s="47" t="s">
        <v>70</v>
      </c>
      <c r="I317" s="44"/>
    </row>
    <row r="318" spans="1:9" s="36" customFormat="1" ht="39" customHeight="1" x14ac:dyDescent="0.25">
      <c r="A318" s="44">
        <v>9781473668980</v>
      </c>
      <c r="B318" s="44" t="s">
        <v>674</v>
      </c>
      <c r="C318" s="44" t="s">
        <v>675</v>
      </c>
      <c r="D318" s="44" t="s">
        <v>15</v>
      </c>
      <c r="E318" s="45" t="s">
        <v>114</v>
      </c>
      <c r="F318" s="46">
        <v>37.99</v>
      </c>
      <c r="G318" s="45" t="s">
        <v>21</v>
      </c>
      <c r="H318" s="47" t="s">
        <v>70</v>
      </c>
      <c r="I318" s="44"/>
    </row>
    <row r="319" spans="1:9" s="36" customFormat="1" ht="39" hidden="1" customHeight="1" x14ac:dyDescent="0.25">
      <c r="A319" s="44">
        <v>9781472154118</v>
      </c>
      <c r="B319" s="44" t="s">
        <v>676</v>
      </c>
      <c r="C319" s="44" t="s">
        <v>677</v>
      </c>
      <c r="D319" s="44" t="s">
        <v>15</v>
      </c>
      <c r="E319" s="45" t="s">
        <v>26</v>
      </c>
      <c r="F319" s="46">
        <v>37.99</v>
      </c>
      <c r="G319" s="45" t="s">
        <v>21</v>
      </c>
      <c r="H319" s="47" t="s">
        <v>70</v>
      </c>
      <c r="I319" s="44"/>
    </row>
    <row r="320" spans="1:9" s="36" customFormat="1" ht="39" hidden="1" customHeight="1" x14ac:dyDescent="0.25">
      <c r="A320" s="44">
        <v>9780753733363</v>
      </c>
      <c r="B320" s="44" t="s">
        <v>678</v>
      </c>
      <c r="C320" s="44" t="s">
        <v>508</v>
      </c>
      <c r="D320" s="44" t="s">
        <v>15</v>
      </c>
      <c r="E320" s="45" t="s">
        <v>45</v>
      </c>
      <c r="F320" s="46">
        <v>44.99</v>
      </c>
      <c r="G320" s="45" t="s">
        <v>21</v>
      </c>
      <c r="H320" s="47" t="s">
        <v>70</v>
      </c>
      <c r="I320" s="44"/>
    </row>
    <row r="321" spans="1:9" s="36" customFormat="1" ht="39" hidden="1" customHeight="1" x14ac:dyDescent="0.25">
      <c r="A321" s="44">
        <v>9780753733073</v>
      </c>
      <c r="B321" s="44" t="s">
        <v>679</v>
      </c>
      <c r="C321" s="44" t="s">
        <v>680</v>
      </c>
      <c r="D321" s="44" t="s">
        <v>741</v>
      </c>
      <c r="E321" s="45" t="s">
        <v>742</v>
      </c>
      <c r="F321" s="46">
        <v>24.99</v>
      </c>
      <c r="G321" s="45" t="s">
        <v>21</v>
      </c>
      <c r="H321" s="47" t="s">
        <v>70</v>
      </c>
      <c r="I321" s="44"/>
    </row>
    <row r="322" spans="1:9" s="36" customFormat="1" ht="39" hidden="1" customHeight="1" x14ac:dyDescent="0.25">
      <c r="A322" s="44">
        <v>9781473679696</v>
      </c>
      <c r="B322" s="44" t="s">
        <v>681</v>
      </c>
      <c r="C322" s="44" t="s">
        <v>682</v>
      </c>
      <c r="D322" s="44" t="s">
        <v>14</v>
      </c>
      <c r="E322" s="45" t="s">
        <v>60</v>
      </c>
      <c r="F322" s="46">
        <v>24.99</v>
      </c>
      <c r="G322" s="45" t="s">
        <v>21</v>
      </c>
      <c r="H322" s="47" t="s">
        <v>80</v>
      </c>
      <c r="I322" s="44"/>
    </row>
    <row r="323" spans="1:9" s="36" customFormat="1" ht="39" customHeight="1" x14ac:dyDescent="0.25">
      <c r="A323" s="44">
        <v>9781473695900</v>
      </c>
      <c r="B323" s="44" t="s">
        <v>683</v>
      </c>
      <c r="C323" s="44" t="s">
        <v>684</v>
      </c>
      <c r="D323" s="44" t="s">
        <v>14</v>
      </c>
      <c r="E323" s="45" t="s">
        <v>48</v>
      </c>
      <c r="F323" s="46">
        <v>37.99</v>
      </c>
      <c r="G323" s="45" t="s">
        <v>21</v>
      </c>
      <c r="H323" s="47" t="s">
        <v>89</v>
      </c>
      <c r="I323" s="44"/>
    </row>
    <row r="324" spans="1:9" s="36" customFormat="1" ht="39" hidden="1" customHeight="1" x14ac:dyDescent="0.25">
      <c r="A324" s="44">
        <v>9781925712476</v>
      </c>
      <c r="B324" s="44" t="s">
        <v>685</v>
      </c>
      <c r="C324" s="44" t="s">
        <v>686</v>
      </c>
      <c r="D324" s="44" t="s">
        <v>14</v>
      </c>
      <c r="E324" s="45" t="s">
        <v>37</v>
      </c>
      <c r="F324" s="46">
        <v>21.99</v>
      </c>
      <c r="G324" s="45" t="s">
        <v>21</v>
      </c>
      <c r="H324" s="47" t="s">
        <v>81</v>
      </c>
      <c r="I324" s="44"/>
    </row>
    <row r="325" spans="1:9" s="36" customFormat="1" ht="39" customHeight="1" x14ac:dyDescent="0.25">
      <c r="A325" s="44">
        <v>9781787470279</v>
      </c>
      <c r="B325" s="44" t="s">
        <v>687</v>
      </c>
      <c r="C325" s="44" t="s">
        <v>688</v>
      </c>
      <c r="D325" s="44" t="s">
        <v>14</v>
      </c>
      <c r="E325" s="45" t="s">
        <v>51</v>
      </c>
      <c r="F325" s="46">
        <v>24.99</v>
      </c>
      <c r="G325" s="45" t="s">
        <v>21</v>
      </c>
      <c r="H325" s="47" t="s">
        <v>80</v>
      </c>
      <c r="I325" s="44"/>
    </row>
    <row r="326" spans="1:9" s="36" customFormat="1" ht="39" customHeight="1" x14ac:dyDescent="0.25">
      <c r="A326" s="44">
        <v>9780738234809</v>
      </c>
      <c r="B326" s="44" t="s">
        <v>689</v>
      </c>
      <c r="C326" s="44" t="s">
        <v>690</v>
      </c>
      <c r="D326" s="44" t="s">
        <v>14</v>
      </c>
      <c r="E326" s="45" t="s">
        <v>744</v>
      </c>
      <c r="F326" s="46">
        <v>27.99</v>
      </c>
      <c r="G326" s="45" t="s">
        <v>21</v>
      </c>
      <c r="H326" s="47" t="s">
        <v>72</v>
      </c>
      <c r="I326" s="44"/>
    </row>
    <row r="327" spans="1:9" s="36" customFormat="1" ht="39" hidden="1" customHeight="1" x14ac:dyDescent="0.25">
      <c r="A327" s="44">
        <v>9781409177784</v>
      </c>
      <c r="B327" s="44" t="s">
        <v>691</v>
      </c>
      <c r="C327" s="44" t="s">
        <v>692</v>
      </c>
      <c r="D327" s="44" t="s">
        <v>14</v>
      </c>
      <c r="E327" s="45" t="s">
        <v>29</v>
      </c>
      <c r="F327" s="46">
        <v>27.99</v>
      </c>
      <c r="G327" s="45" t="s">
        <v>21</v>
      </c>
      <c r="H327" s="47" t="s">
        <v>72</v>
      </c>
      <c r="I327" s="44"/>
    </row>
    <row r="328" spans="1:9" s="36" customFormat="1" ht="39" hidden="1" customHeight="1" x14ac:dyDescent="0.25">
      <c r="A328" s="44">
        <v>9781409177852</v>
      </c>
      <c r="B328" s="44" t="s">
        <v>693</v>
      </c>
      <c r="C328" s="44" t="s">
        <v>692</v>
      </c>
      <c r="D328" s="44" t="s">
        <v>14</v>
      </c>
      <c r="E328" s="45" t="s">
        <v>29</v>
      </c>
      <c r="F328" s="46">
        <v>27.99</v>
      </c>
      <c r="G328" s="45" t="s">
        <v>21</v>
      </c>
      <c r="H328" s="47" t="s">
        <v>72</v>
      </c>
      <c r="I328" s="44"/>
    </row>
    <row r="329" spans="1:9" s="36" customFormat="1" ht="39" hidden="1" customHeight="1" x14ac:dyDescent="0.25">
      <c r="A329" s="44">
        <v>9781409177838</v>
      </c>
      <c r="B329" s="44" t="s">
        <v>694</v>
      </c>
      <c r="C329" s="44" t="s">
        <v>692</v>
      </c>
      <c r="D329" s="44" t="s">
        <v>14</v>
      </c>
      <c r="E329" s="45" t="s">
        <v>29</v>
      </c>
      <c r="F329" s="46">
        <v>27.99</v>
      </c>
      <c r="G329" s="45" t="s">
        <v>21</v>
      </c>
      <c r="H329" s="47" t="s">
        <v>72</v>
      </c>
      <c r="I329" s="44"/>
    </row>
    <row r="330" spans="1:9" s="36" customFormat="1" ht="39" hidden="1" customHeight="1" x14ac:dyDescent="0.25">
      <c r="A330" s="44">
        <v>9781409177807</v>
      </c>
      <c r="B330" s="44" t="s">
        <v>695</v>
      </c>
      <c r="C330" s="44" t="s">
        <v>692</v>
      </c>
      <c r="D330" s="44" t="s">
        <v>14</v>
      </c>
      <c r="E330" s="45" t="s">
        <v>29</v>
      </c>
      <c r="F330" s="46">
        <v>27.99</v>
      </c>
      <c r="G330" s="45" t="s">
        <v>21</v>
      </c>
      <c r="H330" s="47" t="s">
        <v>72</v>
      </c>
      <c r="I330" s="44"/>
    </row>
    <row r="331" spans="1:9" s="36" customFormat="1" ht="39" hidden="1" customHeight="1" x14ac:dyDescent="0.25">
      <c r="A331" s="44">
        <v>9781409177883</v>
      </c>
      <c r="B331" s="44" t="s">
        <v>696</v>
      </c>
      <c r="C331" s="44" t="s">
        <v>697</v>
      </c>
      <c r="D331" s="44" t="s">
        <v>14</v>
      </c>
      <c r="E331" s="45" t="s">
        <v>29</v>
      </c>
      <c r="F331" s="46">
        <v>27.99</v>
      </c>
      <c r="G331" s="45" t="s">
        <v>21</v>
      </c>
      <c r="H331" s="47" t="s">
        <v>72</v>
      </c>
      <c r="I331" s="44"/>
    </row>
    <row r="332" spans="1:9" s="36" customFormat="1" ht="39" hidden="1" customHeight="1" x14ac:dyDescent="0.25">
      <c r="A332" s="44">
        <v>9781409177272</v>
      </c>
      <c r="B332" s="44" t="s">
        <v>698</v>
      </c>
      <c r="C332" s="44" t="s">
        <v>697</v>
      </c>
      <c r="D332" s="44" t="s">
        <v>14</v>
      </c>
      <c r="E332" s="45" t="s">
        <v>29</v>
      </c>
      <c r="F332" s="46">
        <v>27.99</v>
      </c>
      <c r="G332" s="45" t="s">
        <v>21</v>
      </c>
      <c r="H332" s="47" t="s">
        <v>72</v>
      </c>
      <c r="I332" s="44"/>
    </row>
    <row r="333" spans="1:9" s="36" customFormat="1" ht="39" customHeight="1" x14ac:dyDescent="0.25">
      <c r="A333" s="44">
        <v>9781473676114</v>
      </c>
      <c r="B333" s="44" t="s">
        <v>699</v>
      </c>
      <c r="C333" s="44" t="s">
        <v>700</v>
      </c>
      <c r="D333" s="44" t="s">
        <v>14</v>
      </c>
      <c r="E333" s="45" t="s">
        <v>60</v>
      </c>
      <c r="F333" s="46">
        <v>34.99</v>
      </c>
      <c r="G333" s="45" t="s">
        <v>21</v>
      </c>
      <c r="H333" s="47" t="s">
        <v>70</v>
      </c>
      <c r="I333" s="44"/>
    </row>
    <row r="334" spans="1:9" s="36" customFormat="1" ht="39" customHeight="1" x14ac:dyDescent="0.25">
      <c r="A334" s="44">
        <v>9780762464975</v>
      </c>
      <c r="B334" s="44" t="s">
        <v>701</v>
      </c>
      <c r="C334" s="44" t="s">
        <v>702</v>
      </c>
      <c r="D334" s="44" t="s">
        <v>15</v>
      </c>
      <c r="E334" s="45" t="s">
        <v>77</v>
      </c>
      <c r="F334" s="46">
        <v>19.989999999999998</v>
      </c>
      <c r="G334" s="45" t="s">
        <v>21</v>
      </c>
      <c r="H334" s="47" t="s">
        <v>703</v>
      </c>
      <c r="I334" s="44"/>
    </row>
    <row r="335" spans="1:9" s="36" customFormat="1" ht="39" hidden="1" customHeight="1" x14ac:dyDescent="0.25">
      <c r="A335" s="44">
        <v>9780349419411</v>
      </c>
      <c r="B335" s="44" t="s">
        <v>704</v>
      </c>
      <c r="C335" s="44" t="s">
        <v>705</v>
      </c>
      <c r="D335" s="44" t="s">
        <v>15</v>
      </c>
      <c r="E335" s="45" t="s">
        <v>34</v>
      </c>
      <c r="F335" s="46">
        <v>19.989999999999998</v>
      </c>
      <c r="G335" s="45" t="s">
        <v>21</v>
      </c>
      <c r="H335" s="47" t="s">
        <v>72</v>
      </c>
      <c r="I335" s="44"/>
    </row>
    <row r="336" spans="1:9" s="36" customFormat="1" ht="39" customHeight="1" x14ac:dyDescent="0.25">
      <c r="A336" s="44">
        <v>9781473696839</v>
      </c>
      <c r="B336" s="44" t="s">
        <v>706</v>
      </c>
      <c r="C336" s="44" t="s">
        <v>707</v>
      </c>
      <c r="D336" s="44" t="s">
        <v>15</v>
      </c>
      <c r="E336" s="45" t="s">
        <v>112</v>
      </c>
      <c r="F336" s="46">
        <v>29.99</v>
      </c>
      <c r="G336" s="45" t="s">
        <v>21</v>
      </c>
      <c r="H336" s="47" t="s">
        <v>70</v>
      </c>
      <c r="I336" s="44"/>
    </row>
    <row r="337" spans="1:9" s="36" customFormat="1" ht="39" customHeight="1" x14ac:dyDescent="0.25">
      <c r="A337" s="44">
        <v>9781473670891</v>
      </c>
      <c r="B337" s="44" t="s">
        <v>708</v>
      </c>
      <c r="C337" s="44" t="s">
        <v>709</v>
      </c>
      <c r="D337" s="44" t="s">
        <v>15</v>
      </c>
      <c r="E337" s="45" t="s">
        <v>112</v>
      </c>
      <c r="F337" s="46">
        <v>37.99</v>
      </c>
      <c r="G337" s="45" t="s">
        <v>21</v>
      </c>
      <c r="H337" s="47" t="s">
        <v>70</v>
      </c>
      <c r="I337" s="44"/>
    </row>
    <row r="338" spans="1:9" s="36" customFormat="1" ht="39" customHeight="1" x14ac:dyDescent="0.25">
      <c r="A338" s="44">
        <v>9780995753532</v>
      </c>
      <c r="B338" s="44" t="s">
        <v>710</v>
      </c>
      <c r="C338" s="44" t="s">
        <v>711</v>
      </c>
      <c r="D338" s="44" t="s">
        <v>15</v>
      </c>
      <c r="E338" s="45" t="s">
        <v>37</v>
      </c>
      <c r="F338" s="46">
        <v>29.99</v>
      </c>
      <c r="G338" s="45" t="s">
        <v>21</v>
      </c>
      <c r="H338" s="47" t="s">
        <v>81</v>
      </c>
      <c r="I338" s="44"/>
    </row>
    <row r="339" spans="1:9" s="36" customFormat="1" ht="39" customHeight="1" x14ac:dyDescent="0.25">
      <c r="A339" s="44">
        <v>9781473695818</v>
      </c>
      <c r="B339" s="44" t="s">
        <v>712</v>
      </c>
      <c r="C339" s="44" t="s">
        <v>713</v>
      </c>
      <c r="D339" s="44" t="s">
        <v>15</v>
      </c>
      <c r="E339" s="45" t="s">
        <v>112</v>
      </c>
      <c r="F339" s="46">
        <v>37.99</v>
      </c>
      <c r="G339" s="45" t="s">
        <v>21</v>
      </c>
      <c r="H339" s="47" t="s">
        <v>80</v>
      </c>
      <c r="I339" s="44"/>
    </row>
    <row r="340" spans="1:9" s="36" customFormat="1" ht="39" customHeight="1" x14ac:dyDescent="0.25">
      <c r="A340" s="44">
        <v>9781999747114</v>
      </c>
      <c r="B340" s="44" t="s">
        <v>714</v>
      </c>
      <c r="C340" s="44" t="s">
        <v>711</v>
      </c>
      <c r="D340" s="44" t="s">
        <v>15</v>
      </c>
      <c r="E340" s="45" t="s">
        <v>37</v>
      </c>
      <c r="F340" s="46">
        <v>39.99</v>
      </c>
      <c r="G340" s="45" t="s">
        <v>21</v>
      </c>
      <c r="H340" s="47" t="s">
        <v>81</v>
      </c>
      <c r="I340" s="44"/>
    </row>
    <row r="341" spans="1:9" s="36" customFormat="1" ht="39" customHeight="1" x14ac:dyDescent="0.25">
      <c r="A341" s="44">
        <v>9781999747176</v>
      </c>
      <c r="B341" s="44" t="s">
        <v>715</v>
      </c>
      <c r="C341" s="44" t="s">
        <v>711</v>
      </c>
      <c r="D341" s="44" t="s">
        <v>15</v>
      </c>
      <c r="E341" s="45" t="s">
        <v>37</v>
      </c>
      <c r="F341" s="46">
        <v>27.99</v>
      </c>
      <c r="G341" s="45" t="s">
        <v>21</v>
      </c>
      <c r="H341" s="47" t="s">
        <v>81</v>
      </c>
      <c r="I341" s="44"/>
    </row>
    <row r="342" spans="1:9" s="36" customFormat="1" ht="39" customHeight="1" x14ac:dyDescent="0.25">
      <c r="A342" s="44">
        <v>9780714876535</v>
      </c>
      <c r="B342" s="44" t="s">
        <v>716</v>
      </c>
      <c r="C342" s="44" t="s">
        <v>717</v>
      </c>
      <c r="D342" s="44" t="s">
        <v>14</v>
      </c>
      <c r="E342" s="45" t="s">
        <v>66</v>
      </c>
      <c r="F342" s="46">
        <v>19.989999999999998</v>
      </c>
      <c r="G342" s="45" t="s">
        <v>21</v>
      </c>
      <c r="H342" s="47" t="s">
        <v>477</v>
      </c>
      <c r="I342" s="44"/>
    </row>
    <row r="343" spans="1:9" s="36" customFormat="1" ht="39" customHeight="1" x14ac:dyDescent="0.25">
      <c r="A343" s="44">
        <v>9780714876511</v>
      </c>
      <c r="B343" s="44" t="s">
        <v>718</v>
      </c>
      <c r="C343" s="44" t="s">
        <v>717</v>
      </c>
      <c r="D343" s="44" t="s">
        <v>14</v>
      </c>
      <c r="E343" s="45" t="s">
        <v>66</v>
      </c>
      <c r="F343" s="46">
        <v>19.989999999999998</v>
      </c>
      <c r="G343" s="45" t="s">
        <v>21</v>
      </c>
      <c r="H343" s="47" t="s">
        <v>477</v>
      </c>
      <c r="I343" s="44"/>
    </row>
    <row r="344" spans="1:9" s="36" customFormat="1" ht="39" customHeight="1" x14ac:dyDescent="0.25">
      <c r="A344" s="44">
        <v>9780714876528</v>
      </c>
      <c r="B344" s="44" t="s">
        <v>719</v>
      </c>
      <c r="C344" s="44" t="s">
        <v>717</v>
      </c>
      <c r="D344" s="44" t="s">
        <v>14</v>
      </c>
      <c r="E344" s="45" t="s">
        <v>66</v>
      </c>
      <c r="F344" s="46">
        <v>19.989999999999998</v>
      </c>
      <c r="G344" s="45" t="s">
        <v>21</v>
      </c>
      <c r="H344" s="47" t="s">
        <v>477</v>
      </c>
      <c r="I344" s="44"/>
    </row>
    <row r="345" spans="1:9" s="36" customFormat="1" ht="39" customHeight="1" x14ac:dyDescent="0.25">
      <c r="A345" s="44">
        <v>9780714875347</v>
      </c>
      <c r="B345" s="44" t="s">
        <v>720</v>
      </c>
      <c r="C345" s="44" t="s">
        <v>721</v>
      </c>
      <c r="D345" s="44" t="s">
        <v>14</v>
      </c>
      <c r="E345" s="45" t="s">
        <v>66</v>
      </c>
      <c r="F345" s="46">
        <v>19.989999999999998</v>
      </c>
      <c r="G345" s="45" t="s">
        <v>21</v>
      </c>
      <c r="H345" s="47" t="s">
        <v>722</v>
      </c>
      <c r="I345" s="44"/>
    </row>
    <row r="346" spans="1:9" s="36" customFormat="1" ht="39" customHeight="1" x14ac:dyDescent="0.25">
      <c r="A346" s="44">
        <v>9780714876474</v>
      </c>
      <c r="B346" s="44" t="s">
        <v>723</v>
      </c>
      <c r="C346" s="44" t="s">
        <v>717</v>
      </c>
      <c r="D346" s="44" t="s">
        <v>14</v>
      </c>
      <c r="E346" s="45" t="s">
        <v>66</v>
      </c>
      <c r="F346" s="46">
        <v>19.989999999999998</v>
      </c>
      <c r="G346" s="45" t="s">
        <v>21</v>
      </c>
      <c r="H346" s="47" t="s">
        <v>724</v>
      </c>
      <c r="I346" s="44"/>
    </row>
    <row r="347" spans="1:9" s="36" customFormat="1" ht="39" customHeight="1" x14ac:dyDescent="0.25">
      <c r="A347" s="44">
        <v>9780714876481</v>
      </c>
      <c r="B347" s="44" t="s">
        <v>725</v>
      </c>
      <c r="C347" s="44" t="s">
        <v>717</v>
      </c>
      <c r="D347" s="44" t="s">
        <v>14</v>
      </c>
      <c r="E347" s="45" t="s">
        <v>66</v>
      </c>
      <c r="F347" s="46">
        <v>19.989999999999998</v>
      </c>
      <c r="G347" s="45" t="s">
        <v>21</v>
      </c>
      <c r="H347" s="47" t="s">
        <v>722</v>
      </c>
      <c r="I347" s="44"/>
    </row>
    <row r="348" spans="1:9" s="36" customFormat="1" ht="39" customHeight="1" x14ac:dyDescent="0.25">
      <c r="A348" s="44">
        <v>9780714876504</v>
      </c>
      <c r="B348" s="44" t="s">
        <v>726</v>
      </c>
      <c r="C348" s="44" t="s">
        <v>717</v>
      </c>
      <c r="D348" s="44" t="s">
        <v>14</v>
      </c>
      <c r="E348" s="45" t="s">
        <v>66</v>
      </c>
      <c r="F348" s="46">
        <v>19.989999999999998</v>
      </c>
      <c r="G348" s="45" t="s">
        <v>21</v>
      </c>
      <c r="H348" s="47" t="s">
        <v>722</v>
      </c>
      <c r="I348" s="44"/>
    </row>
    <row r="349" spans="1:9" s="36" customFormat="1" ht="39" customHeight="1" x14ac:dyDescent="0.25">
      <c r="A349" s="44">
        <v>9780714876498</v>
      </c>
      <c r="B349" s="44" t="s">
        <v>727</v>
      </c>
      <c r="C349" s="44" t="s">
        <v>717</v>
      </c>
      <c r="D349" s="44" t="s">
        <v>14</v>
      </c>
      <c r="E349" s="45" t="s">
        <v>66</v>
      </c>
      <c r="F349" s="46">
        <v>19.989999999999998</v>
      </c>
      <c r="G349" s="45" t="s">
        <v>21</v>
      </c>
      <c r="H349" s="47" t="s">
        <v>722</v>
      </c>
      <c r="I349" s="44"/>
    </row>
    <row r="350" spans="1:9" s="36" customFormat="1" ht="39" customHeight="1" x14ac:dyDescent="0.25">
      <c r="A350" s="44">
        <v>9780714868349</v>
      </c>
      <c r="B350" s="44" t="s">
        <v>728</v>
      </c>
      <c r="C350" s="44" t="s">
        <v>91</v>
      </c>
      <c r="D350" s="44" t="s">
        <v>14</v>
      </c>
      <c r="E350" s="45" t="s">
        <v>66</v>
      </c>
      <c r="F350" s="46">
        <v>15.99</v>
      </c>
      <c r="G350" s="45" t="s">
        <v>21</v>
      </c>
      <c r="H350" s="47" t="s">
        <v>729</v>
      </c>
      <c r="I350" s="44"/>
    </row>
    <row r="351" spans="1:9" s="36" customFormat="1" ht="39" customHeight="1" x14ac:dyDescent="0.25">
      <c r="A351" s="44">
        <v>9780714872728</v>
      </c>
      <c r="B351" s="44" t="s">
        <v>730</v>
      </c>
      <c r="C351" s="44" t="s">
        <v>721</v>
      </c>
      <c r="D351" s="44" t="s">
        <v>15</v>
      </c>
      <c r="E351" s="45" t="s">
        <v>66</v>
      </c>
      <c r="F351" s="46">
        <v>19.989999999999998</v>
      </c>
      <c r="G351" s="45" t="s">
        <v>21</v>
      </c>
      <c r="H351" s="47" t="s">
        <v>731</v>
      </c>
      <c r="I351" s="44"/>
    </row>
    <row r="352" spans="1:9" s="36" customFormat="1" ht="39" customHeight="1" x14ac:dyDescent="0.25">
      <c r="A352" s="44">
        <v>9781631219962</v>
      </c>
      <c r="B352" s="44" t="s">
        <v>732</v>
      </c>
      <c r="C352" s="44" t="s">
        <v>733</v>
      </c>
      <c r="D352" s="44" t="s">
        <v>14</v>
      </c>
      <c r="E352" s="45" t="s">
        <v>67</v>
      </c>
      <c r="F352" s="46">
        <v>34.99</v>
      </c>
      <c r="G352" s="45" t="s">
        <v>21</v>
      </c>
      <c r="H352" s="47" t="s">
        <v>72</v>
      </c>
      <c r="I352" s="44"/>
    </row>
    <row r="353" spans="1:9" s="36" customFormat="1" ht="39" customHeight="1" x14ac:dyDescent="0.25">
      <c r="A353" s="44">
        <v>9781631218149</v>
      </c>
      <c r="B353" s="44" t="s">
        <v>734</v>
      </c>
      <c r="C353" s="44" t="s">
        <v>107</v>
      </c>
      <c r="D353" s="44" t="s">
        <v>14</v>
      </c>
      <c r="E353" s="45" t="s">
        <v>62</v>
      </c>
      <c r="F353" s="46">
        <v>44.99</v>
      </c>
      <c r="G353" s="45" t="s">
        <v>21</v>
      </c>
      <c r="H353" s="47" t="s">
        <v>70</v>
      </c>
      <c r="I353" s="44"/>
    </row>
    <row r="354" spans="1:9" s="36" customFormat="1" ht="39" customHeight="1" x14ac:dyDescent="0.25">
      <c r="A354" s="44">
        <v>9781473674967</v>
      </c>
      <c r="B354" s="44" t="s">
        <v>735</v>
      </c>
      <c r="C354" s="44" t="s">
        <v>104</v>
      </c>
      <c r="D354" s="44" t="s">
        <v>15</v>
      </c>
      <c r="E354" s="45" t="s">
        <v>48</v>
      </c>
      <c r="F354" s="46">
        <v>55</v>
      </c>
      <c r="G354" s="45" t="s">
        <v>21</v>
      </c>
      <c r="H354" s="47" t="s">
        <v>70</v>
      </c>
      <c r="I354" s="44"/>
    </row>
    <row r="355" spans="1:9" s="36" customFormat="1" ht="39" customHeight="1" x14ac:dyDescent="0.25">
      <c r="A355" s="44">
        <v>9781473686038</v>
      </c>
      <c r="B355" s="44" t="s">
        <v>735</v>
      </c>
      <c r="C355" s="44" t="s">
        <v>104</v>
      </c>
      <c r="D355" s="44" t="s">
        <v>15</v>
      </c>
      <c r="E355" s="45" t="s">
        <v>48</v>
      </c>
      <c r="F355" s="46">
        <v>55</v>
      </c>
      <c r="G355" s="45" t="s">
        <v>21</v>
      </c>
      <c r="H355" s="47" t="s">
        <v>70</v>
      </c>
      <c r="I355" s="44"/>
    </row>
    <row r="356" spans="1:9" s="36" customFormat="1" ht="39" customHeight="1" x14ac:dyDescent="0.25">
      <c r="A356" s="44">
        <v>9781455534302</v>
      </c>
      <c r="B356" s="44" t="s">
        <v>736</v>
      </c>
      <c r="C356" s="44" t="s">
        <v>737</v>
      </c>
      <c r="D356" s="44" t="s">
        <v>14</v>
      </c>
      <c r="E356" s="45" t="s">
        <v>745</v>
      </c>
      <c r="F356" s="46">
        <v>24.99</v>
      </c>
      <c r="G356" s="45" t="s">
        <v>21</v>
      </c>
      <c r="H356" s="47" t="s">
        <v>70</v>
      </c>
      <c r="I356" s="44"/>
    </row>
    <row r="357" spans="1:9" s="36" customFormat="1" ht="39" customHeight="1" x14ac:dyDescent="0.25">
      <c r="A357" s="44">
        <v>9781546010388</v>
      </c>
      <c r="B357" s="44" t="s">
        <v>738</v>
      </c>
      <c r="C357" s="44" t="s">
        <v>739</v>
      </c>
      <c r="D357" s="44" t="s">
        <v>15</v>
      </c>
      <c r="E357" s="45" t="s">
        <v>745</v>
      </c>
      <c r="F357" s="46">
        <v>19.989999999999998</v>
      </c>
      <c r="G357" s="45" t="s">
        <v>21</v>
      </c>
      <c r="H357" s="47" t="s">
        <v>70</v>
      </c>
      <c r="I357" s="44"/>
    </row>
    <row r="358" spans="1:9" s="36" customFormat="1" ht="39" hidden="1" customHeight="1" x14ac:dyDescent="0.25">
      <c r="A358" s="44" t="s">
        <v>43</v>
      </c>
      <c r="B358" s="44" t="s">
        <v>43</v>
      </c>
      <c r="C358" s="44" t="s">
        <v>43</v>
      </c>
      <c r="D358" s="44" t="s">
        <v>43</v>
      </c>
      <c r="E358" s="45" t="s">
        <v>43</v>
      </c>
      <c r="F358" s="46" t="s">
        <v>43</v>
      </c>
      <c r="G358" s="45" t="s">
        <v>43</v>
      </c>
      <c r="H358" s="47" t="s">
        <v>43</v>
      </c>
      <c r="I358" s="44"/>
    </row>
    <row r="359" spans="1:9" s="36" customFormat="1" ht="39" hidden="1" customHeight="1" x14ac:dyDescent="0.25">
      <c r="A359" s="44" t="s">
        <v>43</v>
      </c>
      <c r="B359" s="44" t="s">
        <v>43</v>
      </c>
      <c r="C359" s="44" t="s">
        <v>43</v>
      </c>
      <c r="D359" s="44" t="s">
        <v>43</v>
      </c>
      <c r="E359" s="45" t="s">
        <v>43</v>
      </c>
      <c r="F359" s="46" t="s">
        <v>43</v>
      </c>
      <c r="G359" s="45" t="s">
        <v>43</v>
      </c>
      <c r="H359" s="47" t="s">
        <v>43</v>
      </c>
      <c r="I359" s="44"/>
    </row>
    <row r="360" spans="1:9" s="36" customFormat="1" ht="39" hidden="1" customHeight="1" x14ac:dyDescent="0.25">
      <c r="A360" s="44" t="s">
        <v>43</v>
      </c>
      <c r="B360" s="44" t="s">
        <v>43</v>
      </c>
      <c r="C360" s="44" t="s">
        <v>43</v>
      </c>
      <c r="D360" s="44" t="s">
        <v>43</v>
      </c>
      <c r="E360" s="45" t="s">
        <v>43</v>
      </c>
      <c r="F360" s="46" t="s">
        <v>43</v>
      </c>
      <c r="G360" s="45" t="s">
        <v>43</v>
      </c>
      <c r="H360" s="47" t="s">
        <v>43</v>
      </c>
      <c r="I360" s="44"/>
    </row>
    <row r="361" spans="1:9" s="36" customFormat="1" ht="39" hidden="1" customHeight="1" x14ac:dyDescent="0.25">
      <c r="A361" s="44" t="s">
        <v>43</v>
      </c>
      <c r="B361" s="44" t="s">
        <v>43</v>
      </c>
      <c r="C361" s="44" t="s">
        <v>43</v>
      </c>
      <c r="D361" s="44" t="s">
        <v>43</v>
      </c>
      <c r="E361" s="45" t="s">
        <v>43</v>
      </c>
      <c r="F361" s="46" t="s">
        <v>43</v>
      </c>
      <c r="G361" s="45" t="s">
        <v>43</v>
      </c>
      <c r="H361" s="47" t="s">
        <v>43</v>
      </c>
      <c r="I361" s="44"/>
    </row>
    <row r="362" spans="1:9" s="36" customFormat="1" ht="39" hidden="1" customHeight="1" x14ac:dyDescent="0.25">
      <c r="A362" s="44" t="s">
        <v>43</v>
      </c>
      <c r="B362" s="44" t="s">
        <v>43</v>
      </c>
      <c r="C362" s="44" t="s">
        <v>43</v>
      </c>
      <c r="D362" s="44" t="s">
        <v>43</v>
      </c>
      <c r="E362" s="45" t="s">
        <v>43</v>
      </c>
      <c r="F362" s="46" t="s">
        <v>43</v>
      </c>
      <c r="G362" s="45" t="s">
        <v>43</v>
      </c>
      <c r="H362" s="47" t="s">
        <v>43</v>
      </c>
      <c r="I362" s="44"/>
    </row>
    <row r="363" spans="1:9" s="36" customFormat="1" ht="39" hidden="1" customHeight="1" x14ac:dyDescent="0.25">
      <c r="A363" s="44" t="s">
        <v>43</v>
      </c>
      <c r="B363" s="44" t="s">
        <v>43</v>
      </c>
      <c r="C363" s="44" t="s">
        <v>43</v>
      </c>
      <c r="D363" s="44" t="s">
        <v>43</v>
      </c>
      <c r="E363" s="45" t="s">
        <v>43</v>
      </c>
      <c r="F363" s="46" t="s">
        <v>43</v>
      </c>
      <c r="G363" s="45" t="s">
        <v>43</v>
      </c>
      <c r="H363" s="47" t="s">
        <v>43</v>
      </c>
      <c r="I363" s="44"/>
    </row>
    <row r="364" spans="1:9" s="36" customFormat="1" ht="39" hidden="1" customHeight="1" x14ac:dyDescent="0.25">
      <c r="A364" s="44" t="s">
        <v>43</v>
      </c>
      <c r="B364" s="44" t="s">
        <v>43</v>
      </c>
      <c r="C364" s="44" t="s">
        <v>43</v>
      </c>
      <c r="D364" s="44" t="s">
        <v>43</v>
      </c>
      <c r="E364" s="45" t="s">
        <v>43</v>
      </c>
      <c r="F364" s="46" t="s">
        <v>43</v>
      </c>
      <c r="G364" s="45" t="s">
        <v>43</v>
      </c>
      <c r="H364" s="47" t="s">
        <v>43</v>
      </c>
      <c r="I364" s="44"/>
    </row>
    <row r="365" spans="1:9" s="36" customFormat="1" ht="39" hidden="1" customHeight="1" x14ac:dyDescent="0.25">
      <c r="A365" s="44" t="s">
        <v>43</v>
      </c>
      <c r="B365" s="44" t="s">
        <v>43</v>
      </c>
      <c r="C365" s="44" t="s">
        <v>43</v>
      </c>
      <c r="D365" s="44" t="s">
        <v>43</v>
      </c>
      <c r="E365" s="45" t="s">
        <v>43</v>
      </c>
      <c r="F365" s="46" t="s">
        <v>43</v>
      </c>
      <c r="G365" s="45" t="s">
        <v>43</v>
      </c>
      <c r="H365" s="47" t="s">
        <v>43</v>
      </c>
      <c r="I365" s="44"/>
    </row>
    <row r="366" spans="1:9" s="36" customFormat="1" ht="39" hidden="1" customHeight="1" x14ac:dyDescent="0.25">
      <c r="A366" s="44" t="s">
        <v>43</v>
      </c>
      <c r="B366" s="44" t="s">
        <v>43</v>
      </c>
      <c r="C366" s="44" t="s">
        <v>43</v>
      </c>
      <c r="D366" s="44" t="s">
        <v>43</v>
      </c>
      <c r="E366" s="45" t="s">
        <v>43</v>
      </c>
      <c r="F366" s="46" t="s">
        <v>43</v>
      </c>
      <c r="G366" s="45" t="s">
        <v>43</v>
      </c>
      <c r="H366" s="47" t="s">
        <v>43</v>
      </c>
      <c r="I366" s="44"/>
    </row>
    <row r="367" spans="1:9" s="36" customFormat="1" ht="39" hidden="1" customHeight="1" x14ac:dyDescent="0.25">
      <c r="A367" s="44" t="s">
        <v>43</v>
      </c>
      <c r="B367" s="44" t="s">
        <v>43</v>
      </c>
      <c r="C367" s="44" t="s">
        <v>43</v>
      </c>
      <c r="D367" s="44" t="s">
        <v>43</v>
      </c>
      <c r="E367" s="45" t="s">
        <v>43</v>
      </c>
      <c r="F367" s="46" t="s">
        <v>43</v>
      </c>
      <c r="G367" s="45" t="s">
        <v>43</v>
      </c>
      <c r="H367" s="47" t="s">
        <v>43</v>
      </c>
      <c r="I367" s="44"/>
    </row>
    <row r="368" spans="1:9" s="36" customFormat="1" ht="39" hidden="1" customHeight="1" x14ac:dyDescent="0.25">
      <c r="A368" s="44" t="s">
        <v>43</v>
      </c>
      <c r="B368" s="44" t="s">
        <v>43</v>
      </c>
      <c r="C368" s="44" t="s">
        <v>43</v>
      </c>
      <c r="D368" s="44" t="s">
        <v>43</v>
      </c>
      <c r="E368" s="45" t="s">
        <v>43</v>
      </c>
      <c r="F368" s="46" t="s">
        <v>43</v>
      </c>
      <c r="G368" s="45" t="s">
        <v>43</v>
      </c>
      <c r="H368" s="47" t="s">
        <v>43</v>
      </c>
      <c r="I368" s="44"/>
    </row>
    <row r="369" spans="1:9" s="36" customFormat="1" ht="39" hidden="1" customHeight="1" x14ac:dyDescent="0.25">
      <c r="A369" s="44" t="s">
        <v>43</v>
      </c>
      <c r="B369" s="44" t="s">
        <v>43</v>
      </c>
      <c r="C369" s="44" t="s">
        <v>43</v>
      </c>
      <c r="D369" s="44" t="s">
        <v>43</v>
      </c>
      <c r="E369" s="45" t="s">
        <v>43</v>
      </c>
      <c r="F369" s="46" t="s">
        <v>43</v>
      </c>
      <c r="G369" s="45" t="s">
        <v>43</v>
      </c>
      <c r="H369" s="47" t="s">
        <v>43</v>
      </c>
      <c r="I369" s="44"/>
    </row>
    <row r="370" spans="1:9" s="36" customFormat="1" ht="39" hidden="1" customHeight="1" x14ac:dyDescent="0.25">
      <c r="A370" s="44" t="s">
        <v>43</v>
      </c>
      <c r="B370" s="44" t="s">
        <v>43</v>
      </c>
      <c r="C370" s="44" t="s">
        <v>43</v>
      </c>
      <c r="D370" s="44" t="s">
        <v>43</v>
      </c>
      <c r="E370" s="45" t="s">
        <v>43</v>
      </c>
      <c r="F370" s="46" t="s">
        <v>43</v>
      </c>
      <c r="G370" s="45" t="s">
        <v>43</v>
      </c>
      <c r="H370" s="47" t="s">
        <v>43</v>
      </c>
      <c r="I370" s="44"/>
    </row>
    <row r="371" spans="1:9" s="36" customFormat="1" ht="39" hidden="1" customHeight="1" x14ac:dyDescent="0.25">
      <c r="A371" s="44" t="s">
        <v>43</v>
      </c>
      <c r="B371" s="44" t="s">
        <v>43</v>
      </c>
      <c r="C371" s="44" t="s">
        <v>43</v>
      </c>
      <c r="D371" s="44" t="s">
        <v>43</v>
      </c>
      <c r="E371" s="45" t="s">
        <v>43</v>
      </c>
      <c r="F371" s="46" t="s">
        <v>43</v>
      </c>
      <c r="G371" s="45" t="s">
        <v>43</v>
      </c>
      <c r="H371" s="47" t="s">
        <v>43</v>
      </c>
      <c r="I371" s="44"/>
    </row>
    <row r="372" spans="1:9" s="36" customFormat="1" ht="39" hidden="1" customHeight="1" x14ac:dyDescent="0.25">
      <c r="A372" s="44" t="s">
        <v>43</v>
      </c>
      <c r="B372" s="44" t="s">
        <v>43</v>
      </c>
      <c r="C372" s="44" t="s">
        <v>43</v>
      </c>
      <c r="D372" s="44" t="s">
        <v>43</v>
      </c>
      <c r="E372" s="45" t="s">
        <v>43</v>
      </c>
      <c r="F372" s="46" t="s">
        <v>43</v>
      </c>
      <c r="G372" s="45" t="s">
        <v>43</v>
      </c>
      <c r="H372" s="47" t="s">
        <v>43</v>
      </c>
      <c r="I372" s="44"/>
    </row>
    <row r="373" spans="1:9" s="36" customFormat="1" ht="39" hidden="1" customHeight="1" x14ac:dyDescent="0.25">
      <c r="A373" s="44" t="s">
        <v>43</v>
      </c>
      <c r="B373" s="44" t="s">
        <v>43</v>
      </c>
      <c r="C373" s="44" t="s">
        <v>43</v>
      </c>
      <c r="D373" s="44" t="s">
        <v>43</v>
      </c>
      <c r="E373" s="45" t="s">
        <v>43</v>
      </c>
      <c r="F373" s="46" t="s">
        <v>43</v>
      </c>
      <c r="G373" s="45" t="s">
        <v>43</v>
      </c>
      <c r="H373" s="47" t="s">
        <v>43</v>
      </c>
      <c r="I373" s="44"/>
    </row>
    <row r="374" spans="1:9" s="36" customFormat="1" ht="39" hidden="1" customHeight="1" x14ac:dyDescent="0.25">
      <c r="A374" s="44" t="s">
        <v>43</v>
      </c>
      <c r="B374" s="44" t="s">
        <v>43</v>
      </c>
      <c r="C374" s="44" t="s">
        <v>43</v>
      </c>
      <c r="D374" s="44" t="s">
        <v>43</v>
      </c>
      <c r="E374" s="45" t="s">
        <v>43</v>
      </c>
      <c r="F374" s="46" t="s">
        <v>43</v>
      </c>
      <c r="G374" s="45" t="s">
        <v>43</v>
      </c>
      <c r="H374" s="47" t="s">
        <v>43</v>
      </c>
      <c r="I374" s="44"/>
    </row>
    <row r="375" spans="1:9" s="36" customFormat="1" ht="39" hidden="1" customHeight="1" x14ac:dyDescent="0.25">
      <c r="A375" s="44" t="s">
        <v>43</v>
      </c>
      <c r="B375" s="44" t="s">
        <v>43</v>
      </c>
      <c r="C375" s="44" t="s">
        <v>43</v>
      </c>
      <c r="D375" s="44" t="s">
        <v>43</v>
      </c>
      <c r="E375" s="45" t="s">
        <v>43</v>
      </c>
      <c r="F375" s="46" t="s">
        <v>43</v>
      </c>
      <c r="G375" s="45" t="s">
        <v>43</v>
      </c>
      <c r="H375" s="47" t="s">
        <v>43</v>
      </c>
      <c r="I375" s="44"/>
    </row>
    <row r="376" spans="1:9" s="36" customFormat="1" ht="39" hidden="1" customHeight="1" x14ac:dyDescent="0.25">
      <c r="A376" s="44" t="s">
        <v>43</v>
      </c>
      <c r="B376" s="44" t="s">
        <v>43</v>
      </c>
      <c r="C376" s="44" t="s">
        <v>43</v>
      </c>
      <c r="D376" s="44" t="s">
        <v>43</v>
      </c>
      <c r="E376" s="45" t="s">
        <v>43</v>
      </c>
      <c r="F376" s="46" t="s">
        <v>43</v>
      </c>
      <c r="G376" s="45" t="s">
        <v>43</v>
      </c>
      <c r="H376" s="47" t="s">
        <v>43</v>
      </c>
      <c r="I376" s="44"/>
    </row>
    <row r="377" spans="1:9" s="36" customFormat="1" ht="39" hidden="1" customHeight="1" x14ac:dyDescent="0.25">
      <c r="A377" s="44" t="s">
        <v>43</v>
      </c>
      <c r="B377" s="44" t="s">
        <v>43</v>
      </c>
      <c r="C377" s="44" t="s">
        <v>43</v>
      </c>
      <c r="D377" s="44" t="s">
        <v>43</v>
      </c>
      <c r="E377" s="45" t="s">
        <v>43</v>
      </c>
      <c r="F377" s="46" t="s">
        <v>43</v>
      </c>
      <c r="G377" s="45" t="s">
        <v>43</v>
      </c>
      <c r="H377" s="47" t="s">
        <v>43</v>
      </c>
      <c r="I377" s="44"/>
    </row>
    <row r="378" spans="1:9" s="36" customFormat="1" ht="39" hidden="1" customHeight="1" x14ac:dyDescent="0.25">
      <c r="A378" s="44" t="str">
        <f>IFERROR(IF(VLOOKUP(ROW()-17,'[8]DATA WP'!$M:$BG,22,FALSE)=0,"",VLOOKUP(ROW()-17,'[8]DATA WP'!$M:$BG,22,FALSE)),"")</f>
        <v/>
      </c>
      <c r="B378" s="44" t="str">
        <f>IF($A378="","",UPPER(VLOOKUP($A378,'[8]DATA WP'!$AH:$BG,2,FALSE)))</f>
        <v/>
      </c>
      <c r="C378" s="44" t="str">
        <f>SUBSTITUTE(IF($A378="","",UPPER(VLOOKUP($A378,'[8]DATA WP'!$AH:$BG,3,FALSE))),",","")</f>
        <v/>
      </c>
      <c r="D378" s="44" t="str">
        <f>IF($A378="","",VLOOKUP((VLOOKUP($A378,'[8]DATA WP'!$AH:$BG,5,FALSE)),'[8]4. Dimension Matrix'!$H$20:$I$24,2,FALSE))</f>
        <v/>
      </c>
      <c r="E378" s="45" t="str">
        <f>IF($A378="","",VLOOKUP(VLOOKUP($A378,'[8]DATA WP'!$AH:$BG,12,FALSE),'[8]2. Imprints Matrix'!$A:$E,4,FALSE))</f>
        <v/>
      </c>
      <c r="F378" s="46" t="str">
        <f>IF($A378="","",VLOOKUP($A378,'[8]DATA WP'!$AH:$BG,4,FALSE))</f>
        <v/>
      </c>
      <c r="G378" s="45" t="str">
        <f>IFERROR(IF(VLOOKUP($A378,'[8]DATA WP'!$AH:$BG,15,FALSE)="YES","FIRM",IF(VLOOKUP($A378,'[8]DATA WP'!$AH:$BG,15,FALSE)="NO","SOR")),"")</f>
        <v/>
      </c>
      <c r="H378" s="47" t="str">
        <f>IF($A378="","",TEXT(VLOOKUP($A378,'[8]DATA WP'!$AH:$BG,13,FALSE),"dd/mm/yy"))</f>
        <v/>
      </c>
      <c r="I378" s="44"/>
    </row>
    <row r="379" spans="1:9" s="36" customFormat="1" ht="39" hidden="1" customHeight="1" x14ac:dyDescent="0.25">
      <c r="A379" s="44" t="str">
        <f>IFERROR(IF(VLOOKUP(ROW()-17,'[8]DATA WP'!$M:$BG,22,FALSE)=0,"",VLOOKUP(ROW()-17,'[8]DATA WP'!$M:$BG,22,FALSE)),"")</f>
        <v/>
      </c>
      <c r="B379" s="44" t="str">
        <f>IF($A379="","",UPPER(VLOOKUP($A379,'[8]DATA WP'!$AH:$BG,2,FALSE)))</f>
        <v/>
      </c>
      <c r="C379" s="44" t="str">
        <f>SUBSTITUTE(IF($A379="","",UPPER(VLOOKUP($A379,'[8]DATA WP'!$AH:$BG,3,FALSE))),",","")</f>
        <v/>
      </c>
      <c r="D379" s="44" t="str">
        <f>IF($A379="","",VLOOKUP((VLOOKUP($A379,'[8]DATA WP'!$AH:$BG,5,FALSE)),'[8]4. Dimension Matrix'!$H$20:$I$24,2,FALSE))</f>
        <v/>
      </c>
      <c r="E379" s="45" t="str">
        <f>IF($A379="","",VLOOKUP(VLOOKUP($A379,'[8]DATA WP'!$AH:$BG,12,FALSE),'[8]2. Imprints Matrix'!$A:$E,4,FALSE))</f>
        <v/>
      </c>
      <c r="F379" s="46" t="str">
        <f>IF($A379="","",VLOOKUP($A379,'[8]DATA WP'!$AH:$BG,4,FALSE))</f>
        <v/>
      </c>
      <c r="G379" s="45" t="str">
        <f>IFERROR(IF(VLOOKUP($A379,'[8]DATA WP'!$AH:$BG,15,FALSE)="YES","FIRM",IF(VLOOKUP($A379,'[8]DATA WP'!$AH:$BG,15,FALSE)="NO","SOR")),"")</f>
        <v/>
      </c>
      <c r="H379" s="47" t="str">
        <f>IF($A379="","",TEXT(VLOOKUP($A379,'[8]DATA WP'!$AH:$BG,13,FALSE),"dd/mm/yy"))</f>
        <v/>
      </c>
      <c r="I379" s="44"/>
    </row>
    <row r="380" spans="1:9" s="36" customFormat="1" ht="39" hidden="1" customHeight="1" x14ac:dyDescent="0.25">
      <c r="A380" s="44" t="str">
        <f>IFERROR(IF(VLOOKUP(ROW()-17,'[8]DATA WP'!$M:$BG,22,FALSE)=0,"",VLOOKUP(ROW()-17,'[8]DATA WP'!$M:$BG,22,FALSE)),"")</f>
        <v/>
      </c>
      <c r="B380" s="44" t="str">
        <f>IF($A380="","",UPPER(VLOOKUP($A380,'[8]DATA WP'!$AH:$BG,2,FALSE)))</f>
        <v/>
      </c>
      <c r="C380" s="44" t="str">
        <f>SUBSTITUTE(IF($A380="","",UPPER(VLOOKUP($A380,'[8]DATA WP'!$AH:$BG,3,FALSE))),",","")</f>
        <v/>
      </c>
      <c r="D380" s="44" t="str">
        <f>IF($A380="","",VLOOKUP((VLOOKUP($A380,'[8]DATA WP'!$AH:$BG,5,FALSE)),'[8]4. Dimension Matrix'!$H$20:$I$24,2,FALSE))</f>
        <v/>
      </c>
      <c r="E380" s="45" t="str">
        <f>IF($A380="","",VLOOKUP(VLOOKUP($A380,'[8]DATA WP'!$AH:$BG,12,FALSE),'[8]2. Imprints Matrix'!$A:$E,4,FALSE))</f>
        <v/>
      </c>
      <c r="F380" s="46" t="str">
        <f>IF($A380="","",VLOOKUP($A380,'[8]DATA WP'!$AH:$BG,4,FALSE))</f>
        <v/>
      </c>
      <c r="G380" s="45" t="str">
        <f>IFERROR(IF(VLOOKUP($A380,'[8]DATA WP'!$AH:$BG,15,FALSE)="YES","FIRM",IF(VLOOKUP($A380,'[8]DATA WP'!$AH:$BG,15,FALSE)="NO","SOR")),"")</f>
        <v/>
      </c>
      <c r="H380" s="47" t="str">
        <f>IF($A380="","",TEXT(VLOOKUP($A380,'[8]DATA WP'!$AH:$BG,13,FALSE),"dd/mm/yy"))</f>
        <v/>
      </c>
      <c r="I380" s="44"/>
    </row>
    <row r="381" spans="1:9" s="36" customFormat="1" ht="39" hidden="1" customHeight="1" x14ac:dyDescent="0.25">
      <c r="A381" s="44" t="str">
        <f>IFERROR(IF(VLOOKUP(ROW()-17,'[8]DATA WP'!$M:$BG,22,FALSE)=0,"",VLOOKUP(ROW()-17,'[8]DATA WP'!$M:$BG,22,FALSE)),"")</f>
        <v/>
      </c>
      <c r="B381" s="44" t="str">
        <f>IF($A381="","",UPPER(VLOOKUP($A381,'[8]DATA WP'!$AH:$BG,2,FALSE)))</f>
        <v/>
      </c>
      <c r="C381" s="44" t="str">
        <f>SUBSTITUTE(IF($A381="","",UPPER(VLOOKUP($A381,'[8]DATA WP'!$AH:$BG,3,FALSE))),",","")</f>
        <v/>
      </c>
      <c r="D381" s="44" t="str">
        <f>IF($A381="","",VLOOKUP((VLOOKUP($A381,'[8]DATA WP'!$AH:$BG,5,FALSE)),'[8]4. Dimension Matrix'!$H$20:$I$24,2,FALSE))</f>
        <v/>
      </c>
      <c r="E381" s="45" t="str">
        <f>IF($A381="","",VLOOKUP(VLOOKUP($A381,'[8]DATA WP'!$AH:$BG,12,FALSE),'[8]2. Imprints Matrix'!$A:$E,4,FALSE))</f>
        <v/>
      </c>
      <c r="F381" s="46" t="str">
        <f>IF($A381="","",VLOOKUP($A381,'[8]DATA WP'!$AH:$BG,4,FALSE))</f>
        <v/>
      </c>
      <c r="G381" s="45" t="str">
        <f>IFERROR(IF(VLOOKUP($A381,'[8]DATA WP'!$AH:$BG,15,FALSE)="YES","FIRM",IF(VLOOKUP($A381,'[8]DATA WP'!$AH:$BG,15,FALSE)="NO","SOR")),"")</f>
        <v/>
      </c>
      <c r="H381" s="47" t="str">
        <f>IF($A381="","",TEXT(VLOOKUP($A381,'[8]DATA WP'!$AH:$BG,13,FALSE),"dd/mm/yy"))</f>
        <v/>
      </c>
      <c r="I381" s="44"/>
    </row>
    <row r="382" spans="1:9" s="36" customFormat="1" ht="39" hidden="1" customHeight="1" x14ac:dyDescent="0.25">
      <c r="A382" s="44" t="str">
        <f>IFERROR(IF(VLOOKUP(ROW()-17,'[8]DATA WP'!$M:$BG,22,FALSE)=0,"",VLOOKUP(ROW()-17,'[8]DATA WP'!$M:$BG,22,FALSE)),"")</f>
        <v/>
      </c>
      <c r="B382" s="44" t="str">
        <f>IF($A382="","",UPPER(VLOOKUP($A382,'[8]DATA WP'!$AH:$BG,2,FALSE)))</f>
        <v/>
      </c>
      <c r="C382" s="44" t="str">
        <f>SUBSTITUTE(IF($A382="","",UPPER(VLOOKUP($A382,'[8]DATA WP'!$AH:$BG,3,FALSE))),",","")</f>
        <v/>
      </c>
      <c r="D382" s="44" t="str">
        <f>IF($A382="","",VLOOKUP((VLOOKUP($A382,'[8]DATA WP'!$AH:$BG,5,FALSE)),'[8]4. Dimension Matrix'!$H$20:$I$24,2,FALSE))</f>
        <v/>
      </c>
      <c r="E382" s="45" t="str">
        <f>IF($A382="","",VLOOKUP(VLOOKUP($A382,'[8]DATA WP'!$AH:$BG,12,FALSE),'[8]2. Imprints Matrix'!$A:$E,4,FALSE))</f>
        <v/>
      </c>
      <c r="F382" s="46" t="str">
        <f>IF($A382="","",VLOOKUP($A382,'[8]DATA WP'!$AH:$BG,4,FALSE))</f>
        <v/>
      </c>
      <c r="G382" s="45" t="str">
        <f>IFERROR(IF(VLOOKUP($A382,'[8]DATA WP'!$AH:$BG,15,FALSE)="YES","FIRM",IF(VLOOKUP($A382,'[8]DATA WP'!$AH:$BG,15,FALSE)="NO","SOR")),"")</f>
        <v/>
      </c>
      <c r="H382" s="47" t="str">
        <f>IF($A382="","",TEXT(VLOOKUP($A382,'[8]DATA WP'!$AH:$BG,13,FALSE),"dd/mm/yy"))</f>
        <v/>
      </c>
      <c r="I382" s="44"/>
    </row>
    <row r="383" spans="1:9" s="36" customFormat="1" ht="39" hidden="1" customHeight="1" x14ac:dyDescent="0.25">
      <c r="A383" s="44" t="str">
        <f>IFERROR(IF(VLOOKUP(ROW()-17,'[8]DATA WP'!$M:$BG,22,FALSE)=0,"",VLOOKUP(ROW()-17,'[8]DATA WP'!$M:$BG,22,FALSE)),"")</f>
        <v/>
      </c>
      <c r="B383" s="44" t="str">
        <f>IF($A383="","",UPPER(VLOOKUP($A383,'[8]DATA WP'!$AH:$BG,2,FALSE)))</f>
        <v/>
      </c>
      <c r="C383" s="44" t="str">
        <f>SUBSTITUTE(IF($A383="","",UPPER(VLOOKUP($A383,'[8]DATA WP'!$AH:$BG,3,FALSE))),",","")</f>
        <v/>
      </c>
      <c r="D383" s="44" t="str">
        <f>IF($A383="","",VLOOKUP((VLOOKUP($A383,'[8]DATA WP'!$AH:$BG,5,FALSE)),'[8]4. Dimension Matrix'!$H$20:$I$24,2,FALSE))</f>
        <v/>
      </c>
      <c r="E383" s="45" t="str">
        <f>IF($A383="","",VLOOKUP(VLOOKUP($A383,'[8]DATA WP'!$AH:$BG,12,FALSE),'[8]2. Imprints Matrix'!$A:$E,4,FALSE))</f>
        <v/>
      </c>
      <c r="F383" s="46" t="str">
        <f>IF($A383="","",VLOOKUP($A383,'[8]DATA WP'!$AH:$BG,4,FALSE))</f>
        <v/>
      </c>
      <c r="G383" s="45" t="str">
        <f>IFERROR(IF(VLOOKUP($A383,'[8]DATA WP'!$AH:$BG,15,FALSE)="YES","FIRM",IF(VLOOKUP($A383,'[8]DATA WP'!$AH:$BG,15,FALSE)="NO","SOR")),"")</f>
        <v/>
      </c>
      <c r="H383" s="47" t="str">
        <f>IF($A383="","",TEXT(VLOOKUP($A383,'[8]DATA WP'!$AH:$BG,13,FALSE),"dd/mm/yy"))</f>
        <v/>
      </c>
      <c r="I383" s="44"/>
    </row>
    <row r="384" spans="1:9" s="36" customFormat="1" ht="39" hidden="1" customHeight="1" x14ac:dyDescent="0.25">
      <c r="A384" s="44" t="str">
        <f>IFERROR(IF(VLOOKUP(ROW()-17,'[8]DATA WP'!$M:$BG,22,FALSE)=0,"",VLOOKUP(ROW()-17,'[8]DATA WP'!$M:$BG,22,FALSE)),"")</f>
        <v/>
      </c>
      <c r="B384" s="44" t="str">
        <f>IF($A384="","",UPPER(VLOOKUP($A384,'[8]DATA WP'!$AH:$BG,2,FALSE)))</f>
        <v/>
      </c>
      <c r="C384" s="44" t="str">
        <f>SUBSTITUTE(IF($A384="","",UPPER(VLOOKUP($A384,'[8]DATA WP'!$AH:$BG,3,FALSE))),",","")</f>
        <v/>
      </c>
      <c r="D384" s="44" t="str">
        <f>IF($A384="","",VLOOKUP((VLOOKUP($A384,'[8]DATA WP'!$AH:$BG,5,FALSE)),'[8]4. Dimension Matrix'!$H$20:$I$24,2,FALSE))</f>
        <v/>
      </c>
      <c r="E384" s="45" t="str">
        <f>IF($A384="","",VLOOKUP(VLOOKUP($A384,'[8]DATA WP'!$AH:$BG,12,FALSE),'[8]2. Imprints Matrix'!$A:$E,4,FALSE))</f>
        <v/>
      </c>
      <c r="F384" s="46" t="str">
        <f>IF($A384="","",VLOOKUP($A384,'[8]DATA WP'!$AH:$BG,4,FALSE))</f>
        <v/>
      </c>
      <c r="G384" s="45" t="str">
        <f>IFERROR(IF(VLOOKUP($A384,'[8]DATA WP'!$AH:$BG,15,FALSE)="YES","FIRM",IF(VLOOKUP($A384,'[8]DATA WP'!$AH:$BG,15,FALSE)="NO","SOR")),"")</f>
        <v/>
      </c>
      <c r="H384" s="47" t="str">
        <f>IF($A384="","",TEXT(VLOOKUP($A384,'[8]DATA WP'!$AH:$BG,13,FALSE),"dd/mm/yy"))</f>
        <v/>
      </c>
      <c r="I384" s="44"/>
    </row>
    <row r="385" spans="1:9" s="36" customFormat="1" ht="39" hidden="1" customHeight="1" x14ac:dyDescent="0.25">
      <c r="A385" s="44" t="str">
        <f>IFERROR(IF(VLOOKUP(ROW()-17,'[8]DATA WP'!$M:$BG,22,FALSE)=0,"",VLOOKUP(ROW()-17,'[8]DATA WP'!$M:$BG,22,FALSE)),"")</f>
        <v/>
      </c>
      <c r="B385" s="44" t="str">
        <f>IF($A385="","",UPPER(VLOOKUP($A385,'[8]DATA WP'!$AH:$BG,2,FALSE)))</f>
        <v/>
      </c>
      <c r="C385" s="44" t="str">
        <f>SUBSTITUTE(IF($A385="","",UPPER(VLOOKUP($A385,'[8]DATA WP'!$AH:$BG,3,FALSE))),",","")</f>
        <v/>
      </c>
      <c r="D385" s="44" t="str">
        <f>IF($A385="","",VLOOKUP((VLOOKUP($A385,'[8]DATA WP'!$AH:$BG,5,FALSE)),'[8]4. Dimension Matrix'!$H$20:$I$24,2,FALSE))</f>
        <v/>
      </c>
      <c r="E385" s="45" t="str">
        <f>IF($A385="","",VLOOKUP(VLOOKUP($A385,'[8]DATA WP'!$AH:$BG,12,FALSE),'[8]2. Imprints Matrix'!$A:$E,4,FALSE))</f>
        <v/>
      </c>
      <c r="F385" s="46" t="str">
        <f>IF($A385="","",VLOOKUP($A385,'[8]DATA WP'!$AH:$BG,4,FALSE))</f>
        <v/>
      </c>
      <c r="G385" s="45" t="str">
        <f>IFERROR(IF(VLOOKUP($A385,'[8]DATA WP'!$AH:$BG,15,FALSE)="YES","FIRM",IF(VLOOKUP($A385,'[8]DATA WP'!$AH:$BG,15,FALSE)="NO","SOR")),"")</f>
        <v/>
      </c>
      <c r="H385" s="47" t="str">
        <f>IF($A385="","",TEXT(VLOOKUP($A385,'[8]DATA WP'!$AH:$BG,13,FALSE),"dd/mm/yy"))</f>
        <v/>
      </c>
      <c r="I385" s="44"/>
    </row>
    <row r="386" spans="1:9" s="36" customFormat="1" ht="39" hidden="1" customHeight="1" x14ac:dyDescent="0.25">
      <c r="A386" s="44" t="str">
        <f>IFERROR(IF(VLOOKUP(ROW()-17,'[8]DATA WP'!$M:$BG,22,FALSE)=0,"",VLOOKUP(ROW()-17,'[8]DATA WP'!$M:$BG,22,FALSE)),"")</f>
        <v/>
      </c>
      <c r="B386" s="44" t="str">
        <f>IF($A386="","",UPPER(VLOOKUP($A386,'[8]DATA WP'!$AH:$BG,2,FALSE)))</f>
        <v/>
      </c>
      <c r="C386" s="44" t="str">
        <f>SUBSTITUTE(IF($A386="","",UPPER(VLOOKUP($A386,'[8]DATA WP'!$AH:$BG,3,FALSE))),",","")</f>
        <v/>
      </c>
      <c r="D386" s="44" t="str">
        <f>IF($A386="","",VLOOKUP((VLOOKUP($A386,'[8]DATA WP'!$AH:$BG,5,FALSE)),'[8]4. Dimension Matrix'!$H$20:$I$24,2,FALSE))</f>
        <v/>
      </c>
      <c r="E386" s="45" t="str">
        <f>IF($A386="","",VLOOKUP(VLOOKUP($A386,'[8]DATA WP'!$AH:$BG,12,FALSE),'[8]2. Imprints Matrix'!$A:$E,4,FALSE))</f>
        <v/>
      </c>
      <c r="F386" s="46" t="str">
        <f>IF($A386="","",VLOOKUP($A386,'[8]DATA WP'!$AH:$BG,4,FALSE))</f>
        <v/>
      </c>
      <c r="G386" s="45" t="str">
        <f>IFERROR(IF(VLOOKUP($A386,'[8]DATA WP'!$AH:$BG,15,FALSE)="YES","FIRM",IF(VLOOKUP($A386,'[8]DATA WP'!$AH:$BG,15,FALSE)="NO","SOR")),"")</f>
        <v/>
      </c>
      <c r="H386" s="47" t="str">
        <f>IF($A386="","",TEXT(VLOOKUP($A386,'[8]DATA WP'!$AH:$BG,13,FALSE),"dd/mm/yy"))</f>
        <v/>
      </c>
      <c r="I386" s="44"/>
    </row>
    <row r="387" spans="1:9" s="36" customFormat="1" ht="39" hidden="1" customHeight="1" x14ac:dyDescent="0.25">
      <c r="A387" s="44" t="str">
        <f>IFERROR(IF(VLOOKUP(ROW()-17,'[8]DATA WP'!$M:$BG,22,FALSE)=0,"",VLOOKUP(ROW()-17,'[8]DATA WP'!$M:$BG,22,FALSE)),"")</f>
        <v/>
      </c>
      <c r="B387" s="44" t="str">
        <f>IF($A387="","",UPPER(VLOOKUP($A387,'[8]DATA WP'!$AH:$BG,2,FALSE)))</f>
        <v/>
      </c>
      <c r="C387" s="44" t="str">
        <f>SUBSTITUTE(IF($A387="","",UPPER(VLOOKUP($A387,'[8]DATA WP'!$AH:$BG,3,FALSE))),",","")</f>
        <v/>
      </c>
      <c r="D387" s="44" t="str">
        <f>IF($A387="","",VLOOKUP((VLOOKUP($A387,'[8]DATA WP'!$AH:$BG,5,FALSE)),'[8]4. Dimension Matrix'!$H$20:$I$24,2,FALSE))</f>
        <v/>
      </c>
      <c r="E387" s="45" t="str">
        <f>IF($A387="","",VLOOKUP(VLOOKUP($A387,'[8]DATA WP'!$AH:$BG,12,FALSE),'[8]2. Imprints Matrix'!$A:$E,4,FALSE))</f>
        <v/>
      </c>
      <c r="F387" s="46" t="str">
        <f>IF($A387="","",VLOOKUP($A387,'[8]DATA WP'!$AH:$BG,4,FALSE))</f>
        <v/>
      </c>
      <c r="G387" s="45" t="str">
        <f>IFERROR(IF(VLOOKUP($A387,'[8]DATA WP'!$AH:$BG,15,FALSE)="YES","FIRM",IF(VLOOKUP($A387,'[8]DATA WP'!$AH:$BG,15,FALSE)="NO","SOR")),"")</f>
        <v/>
      </c>
      <c r="H387" s="47" t="str">
        <f>IF($A387="","",TEXT(VLOOKUP($A387,'[8]DATA WP'!$AH:$BG,13,FALSE),"dd/mm/yy"))</f>
        <v/>
      </c>
      <c r="I387" s="44"/>
    </row>
    <row r="388" spans="1:9" s="36" customFormat="1" ht="39" hidden="1" customHeight="1" x14ac:dyDescent="0.25">
      <c r="A388" s="44" t="str">
        <f>IFERROR(IF(VLOOKUP(ROW()-17,'[8]DATA WP'!$M:$BG,22,FALSE)=0,"",VLOOKUP(ROW()-17,'[8]DATA WP'!$M:$BG,22,FALSE)),"")</f>
        <v/>
      </c>
      <c r="B388" s="44" t="str">
        <f>IF($A388="","",UPPER(VLOOKUP($A388,'[8]DATA WP'!$AH:$BG,2,FALSE)))</f>
        <v/>
      </c>
      <c r="C388" s="44" t="str">
        <f>SUBSTITUTE(IF($A388="","",UPPER(VLOOKUP($A388,'[8]DATA WP'!$AH:$BG,3,FALSE))),",","")</f>
        <v/>
      </c>
      <c r="D388" s="44" t="str">
        <f>IF($A388="","",VLOOKUP((VLOOKUP($A388,'[8]DATA WP'!$AH:$BG,5,FALSE)),'[8]4. Dimension Matrix'!$H$20:$I$24,2,FALSE))</f>
        <v/>
      </c>
      <c r="E388" s="45" t="str">
        <f>IF($A388="","",VLOOKUP(VLOOKUP($A388,'[8]DATA WP'!$AH:$BG,12,FALSE),'[8]2. Imprints Matrix'!$A:$E,4,FALSE))</f>
        <v/>
      </c>
      <c r="F388" s="46" t="str">
        <f>IF($A388="","",VLOOKUP($A388,'[8]DATA WP'!$AH:$BG,4,FALSE))</f>
        <v/>
      </c>
      <c r="G388" s="45" t="str">
        <f>IFERROR(IF(VLOOKUP($A388,'[8]DATA WP'!$AH:$BG,15,FALSE)="YES","FIRM",IF(VLOOKUP($A388,'[8]DATA WP'!$AH:$BG,15,FALSE)="NO","SOR")),"")</f>
        <v/>
      </c>
      <c r="H388" s="47" t="str">
        <f>IF($A388="","",TEXT(VLOOKUP($A388,'[8]DATA WP'!$AH:$BG,13,FALSE),"dd/mm/yy"))</f>
        <v/>
      </c>
      <c r="I388" s="44"/>
    </row>
    <row r="389" spans="1:9" s="36" customFormat="1" ht="39" hidden="1" customHeight="1" x14ac:dyDescent="0.25">
      <c r="A389" s="44" t="str">
        <f>IFERROR(IF(VLOOKUP(ROW()-17,'[8]DATA WP'!$M:$BG,22,FALSE)=0,"",VLOOKUP(ROW()-17,'[8]DATA WP'!$M:$BG,22,FALSE)),"")</f>
        <v/>
      </c>
      <c r="B389" s="44" t="str">
        <f>IF($A389="","",UPPER(VLOOKUP($A389,'[8]DATA WP'!$AH:$BG,2,FALSE)))</f>
        <v/>
      </c>
      <c r="C389" s="44" t="str">
        <f>SUBSTITUTE(IF($A389="","",UPPER(VLOOKUP($A389,'[8]DATA WP'!$AH:$BG,3,FALSE))),",","")</f>
        <v/>
      </c>
      <c r="D389" s="44" t="str">
        <f>IF($A389="","",VLOOKUP((VLOOKUP($A389,'[8]DATA WP'!$AH:$BG,5,FALSE)),'[8]4. Dimension Matrix'!$H$20:$I$24,2,FALSE))</f>
        <v/>
      </c>
      <c r="E389" s="45" t="str">
        <f>IF($A389="","",VLOOKUP(VLOOKUP($A389,'[8]DATA WP'!$AH:$BG,12,FALSE),'[8]2. Imprints Matrix'!$A:$E,4,FALSE))</f>
        <v/>
      </c>
      <c r="F389" s="46" t="str">
        <f>IF($A389="","",VLOOKUP($A389,'[8]DATA WP'!$AH:$BG,4,FALSE))</f>
        <v/>
      </c>
      <c r="G389" s="45" t="str">
        <f>IFERROR(IF(VLOOKUP($A389,'[8]DATA WP'!$AH:$BG,15,FALSE)="YES","FIRM",IF(VLOOKUP($A389,'[8]DATA WP'!$AH:$BG,15,FALSE)="NO","SOR")),"")</f>
        <v/>
      </c>
      <c r="H389" s="47" t="str">
        <f>IF($A389="","",TEXT(VLOOKUP($A389,'[8]DATA WP'!$AH:$BG,13,FALSE),"dd/mm/yy"))</f>
        <v/>
      </c>
      <c r="I389" s="44"/>
    </row>
    <row r="390" spans="1:9" s="36" customFormat="1" ht="39" hidden="1" customHeight="1" x14ac:dyDescent="0.25">
      <c r="A390" s="44" t="str">
        <f>IFERROR(IF(VLOOKUP(ROW()-17,'[8]DATA WP'!$M:$BG,22,FALSE)=0,"",VLOOKUP(ROW()-17,'[8]DATA WP'!$M:$BG,22,FALSE)),"")</f>
        <v/>
      </c>
      <c r="B390" s="44" t="str">
        <f>IF($A390="","",UPPER(VLOOKUP($A390,'[8]DATA WP'!$AH:$BG,2,FALSE)))</f>
        <v/>
      </c>
      <c r="C390" s="44" t="str">
        <f>SUBSTITUTE(IF($A390="","",UPPER(VLOOKUP($A390,'[8]DATA WP'!$AH:$BG,3,FALSE))),",","")</f>
        <v/>
      </c>
      <c r="D390" s="44" t="str">
        <f>IF($A390="","",VLOOKUP((VLOOKUP($A390,'[8]DATA WP'!$AH:$BG,5,FALSE)),'[8]4. Dimension Matrix'!$H$20:$I$24,2,FALSE))</f>
        <v/>
      </c>
      <c r="E390" s="45" t="str">
        <f>IF($A390="","",VLOOKUP(VLOOKUP($A390,'[8]DATA WP'!$AH:$BG,12,FALSE),'[8]2. Imprints Matrix'!$A:$E,4,FALSE))</f>
        <v/>
      </c>
      <c r="F390" s="46" t="str">
        <f>IF($A390="","",VLOOKUP($A390,'[8]DATA WP'!$AH:$BG,4,FALSE))</f>
        <v/>
      </c>
      <c r="G390" s="45" t="str">
        <f>IFERROR(IF(VLOOKUP($A390,'[8]DATA WP'!$AH:$BG,15,FALSE)="YES","FIRM",IF(VLOOKUP($A390,'[8]DATA WP'!$AH:$BG,15,FALSE)="NO","SOR")),"")</f>
        <v/>
      </c>
      <c r="H390" s="47" t="str">
        <f>IF($A390="","",TEXT(VLOOKUP($A390,'[8]DATA WP'!$AH:$BG,13,FALSE),"dd/mm/yy"))</f>
        <v/>
      </c>
      <c r="I390" s="44"/>
    </row>
    <row r="391" spans="1:9" s="36" customFormat="1" ht="39" hidden="1" customHeight="1" x14ac:dyDescent="0.25">
      <c r="A391" s="44" t="str">
        <f>IFERROR(IF(VLOOKUP(ROW()-17,'[8]DATA WP'!$M:$BG,22,FALSE)=0,"",VLOOKUP(ROW()-17,'[8]DATA WP'!$M:$BG,22,FALSE)),"")</f>
        <v/>
      </c>
      <c r="B391" s="44" t="str">
        <f>IF($A391="","",UPPER(VLOOKUP($A391,'[8]DATA WP'!$AH:$BG,2,FALSE)))</f>
        <v/>
      </c>
      <c r="C391" s="44" t="str">
        <f>SUBSTITUTE(IF($A391="","",UPPER(VLOOKUP($A391,'[8]DATA WP'!$AH:$BG,3,FALSE))),",","")</f>
        <v/>
      </c>
      <c r="D391" s="44" t="str">
        <f>IF($A391="","",VLOOKUP((VLOOKUP($A391,'[8]DATA WP'!$AH:$BG,5,FALSE)),'[8]4. Dimension Matrix'!$H$20:$I$24,2,FALSE))</f>
        <v/>
      </c>
      <c r="E391" s="45" t="str">
        <f>IF($A391="","",VLOOKUP(VLOOKUP($A391,'[8]DATA WP'!$AH:$BG,12,FALSE),'[8]2. Imprints Matrix'!$A:$E,4,FALSE))</f>
        <v/>
      </c>
      <c r="F391" s="46" t="str">
        <f>IF($A391="","",VLOOKUP($A391,'[8]DATA WP'!$AH:$BG,4,FALSE))</f>
        <v/>
      </c>
      <c r="G391" s="45" t="str">
        <f>IFERROR(IF(VLOOKUP($A391,'[8]DATA WP'!$AH:$BG,15,FALSE)="YES","FIRM",IF(VLOOKUP($A391,'[8]DATA WP'!$AH:$BG,15,FALSE)="NO","SOR")),"")</f>
        <v/>
      </c>
      <c r="H391" s="47" t="str">
        <f>IF($A391="","",TEXT(VLOOKUP($A391,'[8]DATA WP'!$AH:$BG,13,FALSE),"dd/mm/yy"))</f>
        <v/>
      </c>
      <c r="I391" s="44"/>
    </row>
    <row r="392" spans="1:9" s="36" customFormat="1" ht="39" hidden="1" customHeight="1" x14ac:dyDescent="0.25">
      <c r="A392" s="44" t="str">
        <f>IFERROR(IF(VLOOKUP(ROW()-17,'[8]DATA WP'!$M:$BG,22,FALSE)=0,"",VLOOKUP(ROW()-17,'[8]DATA WP'!$M:$BG,22,FALSE)),"")</f>
        <v/>
      </c>
      <c r="B392" s="44" t="str">
        <f>IF($A392="","",UPPER(VLOOKUP($A392,'[8]DATA WP'!$AH:$BG,2,FALSE)))</f>
        <v/>
      </c>
      <c r="C392" s="44" t="str">
        <f>SUBSTITUTE(IF($A392="","",UPPER(VLOOKUP($A392,'[8]DATA WP'!$AH:$BG,3,FALSE))),",","")</f>
        <v/>
      </c>
      <c r="D392" s="44" t="str">
        <f>IF($A392="","",VLOOKUP((VLOOKUP($A392,'[8]DATA WP'!$AH:$BG,5,FALSE)),'[8]4. Dimension Matrix'!$H$20:$I$24,2,FALSE))</f>
        <v/>
      </c>
      <c r="E392" s="45" t="str">
        <f>IF($A392="","",VLOOKUP(VLOOKUP($A392,'[8]DATA WP'!$AH:$BG,12,FALSE),'[8]2. Imprints Matrix'!$A:$E,4,FALSE))</f>
        <v/>
      </c>
      <c r="F392" s="46" t="str">
        <f>IF($A392="","",VLOOKUP($A392,'[8]DATA WP'!$AH:$BG,4,FALSE))</f>
        <v/>
      </c>
      <c r="G392" s="45" t="str">
        <f>IFERROR(IF(VLOOKUP($A392,'[8]DATA WP'!$AH:$BG,15,FALSE)="YES","FIRM",IF(VLOOKUP($A392,'[8]DATA WP'!$AH:$BG,15,FALSE)="NO","SOR")),"")</f>
        <v/>
      </c>
      <c r="H392" s="47" t="str">
        <f>IF($A392="","",TEXT(VLOOKUP($A392,'[8]DATA WP'!$AH:$BG,13,FALSE),"dd/mm/yy"))</f>
        <v/>
      </c>
      <c r="I392" s="44"/>
    </row>
    <row r="393" spans="1:9" s="36" customFormat="1" ht="39" hidden="1" customHeight="1" x14ac:dyDescent="0.25">
      <c r="A393" s="44" t="str">
        <f>IFERROR(IF(VLOOKUP(ROW()-17,'[8]DATA WP'!$M:$BG,22,FALSE)=0,"",VLOOKUP(ROW()-17,'[8]DATA WP'!$M:$BG,22,FALSE)),"")</f>
        <v/>
      </c>
      <c r="B393" s="44" t="str">
        <f>IF($A393="","",UPPER(VLOOKUP($A393,'[8]DATA WP'!$AH:$BG,2,FALSE)))</f>
        <v/>
      </c>
      <c r="C393" s="44" t="str">
        <f>SUBSTITUTE(IF($A393="","",UPPER(VLOOKUP($A393,'[8]DATA WP'!$AH:$BG,3,FALSE))),",","")</f>
        <v/>
      </c>
      <c r="D393" s="44" t="str">
        <f>IF($A393="","",VLOOKUP((VLOOKUP($A393,'[8]DATA WP'!$AH:$BG,5,FALSE)),'[8]4. Dimension Matrix'!$H$20:$I$24,2,FALSE))</f>
        <v/>
      </c>
      <c r="E393" s="45" t="str">
        <f>IF($A393="","",VLOOKUP(VLOOKUP($A393,'[8]DATA WP'!$AH:$BG,12,FALSE),'[8]2. Imprints Matrix'!$A:$E,4,FALSE))</f>
        <v/>
      </c>
      <c r="F393" s="46" t="str">
        <f>IF($A393="","",VLOOKUP($A393,'[8]DATA WP'!$AH:$BG,4,FALSE))</f>
        <v/>
      </c>
      <c r="G393" s="45" t="str">
        <f>IFERROR(IF(VLOOKUP($A393,'[8]DATA WP'!$AH:$BG,15,FALSE)="YES","FIRM",IF(VLOOKUP($A393,'[8]DATA WP'!$AH:$BG,15,FALSE)="NO","SOR")),"")</f>
        <v/>
      </c>
      <c r="H393" s="47" t="str">
        <f>IF($A393="","",TEXT(VLOOKUP($A393,'[8]DATA WP'!$AH:$BG,13,FALSE),"dd/mm/yy"))</f>
        <v/>
      </c>
      <c r="I393" s="44"/>
    </row>
    <row r="394" spans="1:9" s="36" customFormat="1" ht="39" hidden="1" customHeight="1" x14ac:dyDescent="0.25">
      <c r="A394" s="44" t="str">
        <f>IFERROR(IF(VLOOKUP(ROW()-17,'[8]DATA WP'!$M:$BG,22,FALSE)=0,"",VLOOKUP(ROW()-17,'[8]DATA WP'!$M:$BG,22,FALSE)),"")</f>
        <v/>
      </c>
      <c r="B394" s="44" t="str">
        <f>IF($A394="","",UPPER(VLOOKUP($A394,'[8]DATA WP'!$AH:$BG,2,FALSE)))</f>
        <v/>
      </c>
      <c r="C394" s="44" t="str">
        <f>SUBSTITUTE(IF($A394="","",UPPER(VLOOKUP($A394,'[8]DATA WP'!$AH:$BG,3,FALSE))),",","")</f>
        <v/>
      </c>
      <c r="D394" s="44" t="str">
        <f>IF($A394="","",VLOOKUP((VLOOKUP($A394,'[8]DATA WP'!$AH:$BG,5,FALSE)),'[8]4. Dimension Matrix'!$H$20:$I$24,2,FALSE))</f>
        <v/>
      </c>
      <c r="E394" s="45" t="str">
        <f>IF($A394="","",VLOOKUP(VLOOKUP($A394,'[8]DATA WP'!$AH:$BG,12,FALSE),'[8]2. Imprints Matrix'!$A:$E,4,FALSE))</f>
        <v/>
      </c>
      <c r="F394" s="46" t="str">
        <f>IF($A394="","",VLOOKUP($A394,'[8]DATA WP'!$AH:$BG,4,FALSE))</f>
        <v/>
      </c>
      <c r="G394" s="45" t="str">
        <f>IFERROR(IF(VLOOKUP($A394,'[8]DATA WP'!$AH:$BG,15,FALSE)="YES","FIRM",IF(VLOOKUP($A394,'[8]DATA WP'!$AH:$BG,15,FALSE)="NO","SOR")),"")</f>
        <v/>
      </c>
      <c r="H394" s="47" t="str">
        <f>IF($A394="","",TEXT(VLOOKUP($A394,'[8]DATA WP'!$AH:$BG,13,FALSE),"dd/mm/yy"))</f>
        <v/>
      </c>
      <c r="I394" s="44"/>
    </row>
    <row r="395" spans="1:9" s="36" customFormat="1" ht="39" hidden="1" customHeight="1" x14ac:dyDescent="0.25">
      <c r="A395" s="44" t="str">
        <f>IFERROR(IF(VLOOKUP(ROW()-17,'[8]DATA WP'!$M:$BG,22,FALSE)=0,"",VLOOKUP(ROW()-17,'[8]DATA WP'!$M:$BG,22,FALSE)),"")</f>
        <v/>
      </c>
      <c r="B395" s="44" t="str">
        <f>IF($A395="","",UPPER(VLOOKUP($A395,'[8]DATA WP'!$AH:$BG,2,FALSE)))</f>
        <v/>
      </c>
      <c r="C395" s="44" t="str">
        <f>SUBSTITUTE(IF($A395="","",UPPER(VLOOKUP($A395,'[8]DATA WP'!$AH:$BG,3,FALSE))),",","")</f>
        <v/>
      </c>
      <c r="D395" s="44" t="str">
        <f>IF($A395="","",VLOOKUP((VLOOKUP($A395,'[8]DATA WP'!$AH:$BG,5,FALSE)),'[8]4. Dimension Matrix'!$H$20:$I$24,2,FALSE))</f>
        <v/>
      </c>
      <c r="E395" s="45" t="str">
        <f>IF($A395="","",VLOOKUP(VLOOKUP($A395,'[8]DATA WP'!$AH:$BG,12,FALSE),'[8]2. Imprints Matrix'!$A:$E,4,FALSE))</f>
        <v/>
      </c>
      <c r="F395" s="46" t="str">
        <f>IF($A395="","",VLOOKUP($A395,'[8]DATA WP'!$AH:$BG,4,FALSE))</f>
        <v/>
      </c>
      <c r="G395" s="45" t="str">
        <f>IFERROR(IF(VLOOKUP($A395,'[8]DATA WP'!$AH:$BG,15,FALSE)="YES","FIRM",IF(VLOOKUP($A395,'[8]DATA WP'!$AH:$BG,15,FALSE)="NO","SOR")),"")</f>
        <v/>
      </c>
      <c r="H395" s="47" t="str">
        <f>IF($A395="","",TEXT(VLOOKUP($A395,'[8]DATA WP'!$AH:$BG,13,FALSE),"dd/mm/yy"))</f>
        <v/>
      </c>
      <c r="I395" s="44"/>
    </row>
    <row r="396" spans="1:9" s="36" customFormat="1" ht="39" hidden="1" customHeight="1" x14ac:dyDescent="0.25">
      <c r="A396" s="44" t="str">
        <f>IFERROR(IF(VLOOKUP(ROW()-17,'[8]DATA WP'!$M:$BG,22,FALSE)=0,"",VLOOKUP(ROW()-17,'[8]DATA WP'!$M:$BG,22,FALSE)),"")</f>
        <v/>
      </c>
      <c r="B396" s="44" t="str">
        <f>IF($A396="","",UPPER(VLOOKUP($A396,'[8]DATA WP'!$AH:$BG,2,FALSE)))</f>
        <v/>
      </c>
      <c r="C396" s="44" t="str">
        <f>SUBSTITUTE(IF($A396="","",UPPER(VLOOKUP($A396,'[8]DATA WP'!$AH:$BG,3,FALSE))),",","")</f>
        <v/>
      </c>
      <c r="D396" s="44" t="str">
        <f>IF($A396="","",VLOOKUP((VLOOKUP($A396,'[8]DATA WP'!$AH:$BG,5,FALSE)),'[8]4. Dimension Matrix'!$H$20:$I$24,2,FALSE))</f>
        <v/>
      </c>
      <c r="E396" s="45" t="str">
        <f>IF($A396="","",VLOOKUP(VLOOKUP($A396,'[8]DATA WP'!$AH:$BG,12,FALSE),'[8]2. Imprints Matrix'!$A:$E,4,FALSE))</f>
        <v/>
      </c>
      <c r="F396" s="46" t="str">
        <f>IF($A396="","",VLOOKUP($A396,'[8]DATA WP'!$AH:$BG,4,FALSE))</f>
        <v/>
      </c>
      <c r="G396" s="45" t="str">
        <f>IFERROR(IF(VLOOKUP($A396,'[8]DATA WP'!$AH:$BG,15,FALSE)="YES","FIRM",IF(VLOOKUP($A396,'[8]DATA WP'!$AH:$BG,15,FALSE)="NO","SOR")),"")</f>
        <v/>
      </c>
      <c r="H396" s="47" t="str">
        <f>IF($A396="","",TEXT(VLOOKUP($A396,'[8]DATA WP'!$AH:$BG,13,FALSE),"dd/mm/yy"))</f>
        <v/>
      </c>
      <c r="I396" s="44"/>
    </row>
    <row r="397" spans="1:9" s="36" customFormat="1" ht="39" hidden="1" customHeight="1" x14ac:dyDescent="0.25">
      <c r="A397" s="44" t="str">
        <f>IFERROR(IF(VLOOKUP(ROW()-17,'[8]DATA WP'!$M:$BG,22,FALSE)=0,"",VLOOKUP(ROW()-17,'[8]DATA WP'!$M:$BG,22,FALSE)),"")</f>
        <v/>
      </c>
      <c r="B397" s="44" t="str">
        <f>IF($A397="","",UPPER(VLOOKUP($A397,'[8]DATA WP'!$AH:$BG,2,FALSE)))</f>
        <v/>
      </c>
      <c r="C397" s="44" t="str">
        <f>SUBSTITUTE(IF($A397="","",UPPER(VLOOKUP($A397,'[8]DATA WP'!$AH:$BG,3,FALSE))),",","")</f>
        <v/>
      </c>
      <c r="D397" s="44" t="str">
        <f>IF($A397="","",VLOOKUP((VLOOKUP($A397,'[8]DATA WP'!$AH:$BG,5,FALSE)),'[8]4. Dimension Matrix'!$H$20:$I$24,2,FALSE))</f>
        <v/>
      </c>
      <c r="E397" s="45" t="str">
        <f>IF($A397="","",VLOOKUP(VLOOKUP($A397,'[8]DATA WP'!$AH:$BG,12,FALSE),'[8]2. Imprints Matrix'!$A:$E,4,FALSE))</f>
        <v/>
      </c>
      <c r="F397" s="46" t="str">
        <f>IF($A397="","",VLOOKUP($A397,'[8]DATA WP'!$AH:$BG,4,FALSE))</f>
        <v/>
      </c>
      <c r="G397" s="45" t="str">
        <f>IFERROR(IF(VLOOKUP($A397,'[8]DATA WP'!$AH:$BG,15,FALSE)="YES","FIRM",IF(VLOOKUP($A397,'[8]DATA WP'!$AH:$BG,15,FALSE)="NO","SOR")),"")</f>
        <v/>
      </c>
      <c r="H397" s="47" t="str">
        <f>IF($A397="","",TEXT(VLOOKUP($A397,'[8]DATA WP'!$AH:$BG,13,FALSE),"dd/mm/yy"))</f>
        <v/>
      </c>
      <c r="I397" s="44"/>
    </row>
    <row r="398" spans="1:9" s="36" customFormat="1" ht="39" hidden="1" customHeight="1" x14ac:dyDescent="0.25">
      <c r="A398" s="44" t="str">
        <f>IFERROR(IF(VLOOKUP(ROW()-17,'[8]DATA WP'!$M:$BG,22,FALSE)=0,"",VLOOKUP(ROW()-17,'[8]DATA WP'!$M:$BG,22,FALSE)),"")</f>
        <v/>
      </c>
      <c r="B398" s="44" t="str">
        <f>IF($A398="","",UPPER(VLOOKUP($A398,'[8]DATA WP'!$AH:$BG,2,FALSE)))</f>
        <v/>
      </c>
      <c r="C398" s="44" t="str">
        <f>SUBSTITUTE(IF($A398="","",UPPER(VLOOKUP($A398,'[8]DATA WP'!$AH:$BG,3,FALSE))),",","")</f>
        <v/>
      </c>
      <c r="D398" s="44" t="str">
        <f>IF($A398="","",VLOOKUP((VLOOKUP($A398,'[8]DATA WP'!$AH:$BG,5,FALSE)),'[8]4. Dimension Matrix'!$H$20:$I$24,2,FALSE))</f>
        <v/>
      </c>
      <c r="E398" s="45" t="str">
        <f>IF($A398="","",VLOOKUP(VLOOKUP($A398,'[8]DATA WP'!$AH:$BG,12,FALSE),'[8]2. Imprints Matrix'!$A:$E,4,FALSE))</f>
        <v/>
      </c>
      <c r="F398" s="46" t="str">
        <f>IF($A398="","",VLOOKUP($A398,'[8]DATA WP'!$AH:$BG,4,FALSE))</f>
        <v/>
      </c>
      <c r="G398" s="45" t="str">
        <f>IFERROR(IF(VLOOKUP($A398,'[8]DATA WP'!$AH:$BG,15,FALSE)="YES","FIRM",IF(VLOOKUP($A398,'[8]DATA WP'!$AH:$BG,15,FALSE)="NO","SOR")),"")</f>
        <v/>
      </c>
      <c r="H398" s="47" t="str">
        <f>IF($A398="","",TEXT(VLOOKUP($A398,'[8]DATA WP'!$AH:$BG,13,FALSE),"dd/mm/yy"))</f>
        <v/>
      </c>
      <c r="I398" s="44"/>
    </row>
    <row r="399" spans="1:9" s="36" customFormat="1" ht="39" hidden="1" customHeight="1" x14ac:dyDescent="0.25">
      <c r="A399" s="44" t="str">
        <f>IFERROR(IF(VLOOKUP(ROW()-17,'[8]DATA WP'!$M:$BG,22,FALSE)=0,"",VLOOKUP(ROW()-17,'[8]DATA WP'!$M:$BG,22,FALSE)),"")</f>
        <v/>
      </c>
      <c r="B399" s="44" t="str">
        <f>IF($A399="","",UPPER(VLOOKUP($A399,'[8]DATA WP'!$AH:$BG,2,FALSE)))</f>
        <v/>
      </c>
      <c r="C399" s="44" t="str">
        <f>SUBSTITUTE(IF($A399="","",UPPER(VLOOKUP($A399,'[8]DATA WP'!$AH:$BG,3,FALSE))),",","")</f>
        <v/>
      </c>
      <c r="D399" s="44" t="str">
        <f>IF($A399="","",VLOOKUP((VLOOKUP($A399,'[8]DATA WP'!$AH:$BG,5,FALSE)),'[8]4. Dimension Matrix'!$H$20:$I$24,2,FALSE))</f>
        <v/>
      </c>
      <c r="E399" s="45" t="str">
        <f>IF($A399="","",VLOOKUP(VLOOKUP($A399,'[8]DATA WP'!$AH:$BG,12,FALSE),'[8]2. Imprints Matrix'!$A:$E,4,FALSE))</f>
        <v/>
      </c>
      <c r="F399" s="46" t="str">
        <f>IF($A399="","",VLOOKUP($A399,'[8]DATA WP'!$AH:$BG,4,FALSE))</f>
        <v/>
      </c>
      <c r="G399" s="45" t="str">
        <f>IFERROR(IF(VLOOKUP($A399,'[8]DATA WP'!$AH:$BG,15,FALSE)="YES","FIRM",IF(VLOOKUP($A399,'[8]DATA WP'!$AH:$BG,15,FALSE)="NO","SOR")),"")</f>
        <v/>
      </c>
      <c r="H399" s="47" t="str">
        <f>IF($A399="","",TEXT(VLOOKUP($A399,'[8]DATA WP'!$AH:$BG,13,FALSE),"dd/mm/yy"))</f>
        <v/>
      </c>
      <c r="I399" s="44"/>
    </row>
    <row r="400" spans="1:9" s="36" customFormat="1" ht="39" hidden="1" customHeight="1" x14ac:dyDescent="0.25">
      <c r="A400" s="44" t="str">
        <f>IFERROR(IF(VLOOKUP(ROW()-17,'[8]DATA WP'!$M:$BG,22,FALSE)=0,"",VLOOKUP(ROW()-17,'[8]DATA WP'!$M:$BG,22,FALSE)),"")</f>
        <v/>
      </c>
      <c r="B400" s="44" t="str">
        <f>IF($A400="","",UPPER(VLOOKUP($A400,'[8]DATA WP'!$AH:$BG,2,FALSE)))</f>
        <v/>
      </c>
      <c r="C400" s="44" t="str">
        <f>SUBSTITUTE(IF($A400="","",UPPER(VLOOKUP($A400,'[8]DATA WP'!$AH:$BG,3,FALSE))),",","")</f>
        <v/>
      </c>
      <c r="D400" s="44" t="str">
        <f>IF($A400="","",VLOOKUP((VLOOKUP($A400,'[8]DATA WP'!$AH:$BG,5,FALSE)),'[8]4. Dimension Matrix'!$H$20:$I$24,2,FALSE))</f>
        <v/>
      </c>
      <c r="E400" s="45" t="str">
        <f>IF($A400="","",VLOOKUP(VLOOKUP($A400,'[8]DATA WP'!$AH:$BG,12,FALSE),'[8]2. Imprints Matrix'!$A:$E,4,FALSE))</f>
        <v/>
      </c>
      <c r="F400" s="46" t="str">
        <f>IF($A400="","",VLOOKUP($A400,'[8]DATA WP'!$AH:$BG,4,FALSE))</f>
        <v/>
      </c>
      <c r="G400" s="45" t="str">
        <f>IFERROR(IF(VLOOKUP($A400,'[8]DATA WP'!$AH:$BG,15,FALSE)="YES","FIRM",IF(VLOOKUP($A400,'[8]DATA WP'!$AH:$BG,15,FALSE)="NO","SOR")),"")</f>
        <v/>
      </c>
      <c r="H400" s="47" t="str">
        <f>IF($A400="","",TEXT(VLOOKUP($A400,'[8]DATA WP'!$AH:$BG,13,FALSE),"dd/mm/yy"))</f>
        <v/>
      </c>
      <c r="I400" s="44"/>
    </row>
    <row r="401" spans="1:9" s="36" customFormat="1" ht="39" hidden="1" customHeight="1" x14ac:dyDescent="0.25">
      <c r="A401" s="44" t="str">
        <f>IFERROR(IF(VLOOKUP(ROW()-17,'[8]DATA WP'!$M:$BG,22,FALSE)=0,"",VLOOKUP(ROW()-17,'[8]DATA WP'!$M:$BG,22,FALSE)),"")</f>
        <v/>
      </c>
      <c r="B401" s="44" t="str">
        <f>IF($A401="","",UPPER(VLOOKUP($A401,'[8]DATA WP'!$AH:$BG,2,FALSE)))</f>
        <v/>
      </c>
      <c r="C401" s="44" t="str">
        <f>SUBSTITUTE(IF($A401="","",UPPER(VLOOKUP($A401,'[8]DATA WP'!$AH:$BG,3,FALSE))),",","")</f>
        <v/>
      </c>
      <c r="D401" s="44" t="str">
        <f>IF($A401="","",VLOOKUP((VLOOKUP($A401,'[8]DATA WP'!$AH:$BG,5,FALSE)),'[8]4. Dimension Matrix'!$H$20:$I$24,2,FALSE))</f>
        <v/>
      </c>
      <c r="E401" s="45" t="str">
        <f>IF($A401="","",VLOOKUP(VLOOKUP($A401,'[8]DATA WP'!$AH:$BG,12,FALSE),'[8]2. Imprints Matrix'!$A:$E,4,FALSE))</f>
        <v/>
      </c>
      <c r="F401" s="46" t="str">
        <f>IF($A401="","",VLOOKUP($A401,'[8]DATA WP'!$AH:$BG,4,FALSE))</f>
        <v/>
      </c>
      <c r="G401" s="45" t="str">
        <f>IFERROR(IF(VLOOKUP($A401,'[8]DATA WP'!$AH:$BG,15,FALSE)="YES","FIRM",IF(VLOOKUP($A401,'[8]DATA WP'!$AH:$BG,15,FALSE)="NO","SOR")),"")</f>
        <v/>
      </c>
      <c r="H401" s="47" t="str">
        <f>IF($A401="","",TEXT(VLOOKUP($A401,'[8]DATA WP'!$AH:$BG,13,FALSE),"dd/mm/yy"))</f>
        <v/>
      </c>
      <c r="I401" s="44"/>
    </row>
    <row r="402" spans="1:9" s="36" customFormat="1" ht="39" hidden="1" customHeight="1" x14ac:dyDescent="0.25">
      <c r="A402" s="44" t="str">
        <f>IFERROR(IF(VLOOKUP(ROW()-17,'[8]DATA WP'!$M:$BG,22,FALSE)=0,"",VLOOKUP(ROW()-17,'[8]DATA WP'!$M:$BG,22,FALSE)),"")</f>
        <v/>
      </c>
      <c r="B402" s="44" t="str">
        <f>IF($A402="","",UPPER(VLOOKUP($A402,'[8]DATA WP'!$AH:$BG,2,FALSE)))</f>
        <v/>
      </c>
      <c r="C402" s="44" t="str">
        <f>SUBSTITUTE(IF($A402="","",UPPER(VLOOKUP($A402,'[8]DATA WP'!$AH:$BG,3,FALSE))),",","")</f>
        <v/>
      </c>
      <c r="D402" s="44" t="str">
        <f>IF($A402="","",VLOOKUP((VLOOKUP($A402,'[8]DATA WP'!$AH:$BG,5,FALSE)),'[8]4. Dimension Matrix'!$H$20:$I$24,2,FALSE))</f>
        <v/>
      </c>
      <c r="E402" s="45" t="str">
        <f>IF($A402="","",VLOOKUP(VLOOKUP($A402,'[8]DATA WP'!$AH:$BG,12,FALSE),'[8]2. Imprints Matrix'!$A:$E,4,FALSE))</f>
        <v/>
      </c>
      <c r="F402" s="46" t="str">
        <f>IF($A402="","",VLOOKUP($A402,'[8]DATA WP'!$AH:$BG,4,FALSE))</f>
        <v/>
      </c>
      <c r="G402" s="45" t="str">
        <f>IFERROR(IF(VLOOKUP($A402,'[8]DATA WP'!$AH:$BG,15,FALSE)="YES","FIRM",IF(VLOOKUP($A402,'[8]DATA WP'!$AH:$BG,15,FALSE)="NO","SOR")),"")</f>
        <v/>
      </c>
      <c r="H402" s="47" t="str">
        <f>IF($A402="","",TEXT(VLOOKUP($A402,'[8]DATA WP'!$AH:$BG,13,FALSE),"dd/mm/yy"))</f>
        <v/>
      </c>
      <c r="I402" s="44"/>
    </row>
    <row r="403" spans="1:9" s="36" customFormat="1" ht="39" hidden="1" customHeight="1" x14ac:dyDescent="0.25">
      <c r="A403" s="44" t="str">
        <f>IFERROR(IF(VLOOKUP(ROW()-17,'[8]DATA WP'!$M:$BG,22,FALSE)=0,"",VLOOKUP(ROW()-17,'[8]DATA WP'!$M:$BG,22,FALSE)),"")</f>
        <v/>
      </c>
      <c r="B403" s="44" t="str">
        <f>IF($A403="","",UPPER(VLOOKUP($A403,'[8]DATA WP'!$AH:$BG,2,FALSE)))</f>
        <v/>
      </c>
      <c r="C403" s="44" t="str">
        <f>SUBSTITUTE(IF($A403="","",UPPER(VLOOKUP($A403,'[8]DATA WP'!$AH:$BG,3,FALSE))),",","")</f>
        <v/>
      </c>
      <c r="D403" s="44" t="str">
        <f>IF($A403="","",VLOOKUP((VLOOKUP($A403,'[8]DATA WP'!$AH:$BG,5,FALSE)),'[8]4. Dimension Matrix'!$H$20:$I$24,2,FALSE))</f>
        <v/>
      </c>
      <c r="E403" s="45" t="str">
        <f>IF($A403="","",VLOOKUP(VLOOKUP($A403,'[8]DATA WP'!$AH:$BG,12,FALSE),'[8]2. Imprints Matrix'!$A:$E,4,FALSE))</f>
        <v/>
      </c>
      <c r="F403" s="46" t="str">
        <f>IF($A403="","",VLOOKUP($A403,'[8]DATA WP'!$AH:$BG,4,FALSE))</f>
        <v/>
      </c>
      <c r="G403" s="45" t="str">
        <f>IFERROR(IF(VLOOKUP($A403,'[8]DATA WP'!$AH:$BG,15,FALSE)="YES","FIRM",IF(VLOOKUP($A403,'[8]DATA WP'!$AH:$BG,15,FALSE)="NO","SOR")),"")</f>
        <v/>
      </c>
      <c r="H403" s="47" t="str">
        <f>IF($A403="","",TEXT(VLOOKUP($A403,'[8]DATA WP'!$AH:$BG,13,FALSE),"dd/mm/yy"))</f>
        <v/>
      </c>
      <c r="I403" s="44"/>
    </row>
    <row r="404" spans="1:9" s="36" customFormat="1" ht="39" hidden="1" customHeight="1" x14ac:dyDescent="0.25">
      <c r="A404" s="44" t="str">
        <f>IFERROR(IF(VLOOKUP(ROW()-17,'[8]DATA WP'!$M:$BG,22,FALSE)=0,"",VLOOKUP(ROW()-17,'[8]DATA WP'!$M:$BG,22,FALSE)),"")</f>
        <v/>
      </c>
      <c r="B404" s="44" t="str">
        <f>IF($A404="","",UPPER(VLOOKUP($A404,'[8]DATA WP'!$AH:$BG,2,FALSE)))</f>
        <v/>
      </c>
      <c r="C404" s="44" t="str">
        <f>SUBSTITUTE(IF($A404="","",UPPER(VLOOKUP($A404,'[8]DATA WP'!$AH:$BG,3,FALSE))),",","")</f>
        <v/>
      </c>
      <c r="D404" s="44" t="str">
        <f>IF($A404="","",VLOOKUP((VLOOKUP($A404,'[8]DATA WP'!$AH:$BG,5,FALSE)),'[8]4. Dimension Matrix'!$H$20:$I$24,2,FALSE))</f>
        <v/>
      </c>
      <c r="E404" s="45" t="str">
        <f>IF($A404="","",VLOOKUP(VLOOKUP($A404,'[8]DATA WP'!$AH:$BG,12,FALSE),'[8]2. Imprints Matrix'!$A:$E,4,FALSE))</f>
        <v/>
      </c>
      <c r="F404" s="46" t="str">
        <f>IF($A404="","",VLOOKUP($A404,'[8]DATA WP'!$AH:$BG,4,FALSE))</f>
        <v/>
      </c>
      <c r="G404" s="45" t="str">
        <f>IFERROR(IF(VLOOKUP($A404,'[8]DATA WP'!$AH:$BG,15,FALSE)="YES","FIRM",IF(VLOOKUP($A404,'[8]DATA WP'!$AH:$BG,15,FALSE)="NO","SOR")),"")</f>
        <v/>
      </c>
      <c r="H404" s="47" t="str">
        <f>IF($A404="","",TEXT(VLOOKUP($A404,'[8]DATA WP'!$AH:$BG,13,FALSE),"dd/mm/yy"))</f>
        <v/>
      </c>
      <c r="I404" s="44"/>
    </row>
    <row r="405" spans="1:9" s="36" customFormat="1" ht="39" hidden="1" customHeight="1" x14ac:dyDescent="0.25">
      <c r="A405" s="44" t="str">
        <f>IFERROR(IF(VLOOKUP(ROW()-17,'[8]DATA WP'!$M:$BG,22,FALSE)=0,"",VLOOKUP(ROW()-17,'[8]DATA WP'!$M:$BG,22,FALSE)),"")</f>
        <v/>
      </c>
      <c r="B405" s="44" t="str">
        <f>IF($A405="","",UPPER(VLOOKUP($A405,'[8]DATA WP'!$AH:$BG,2,FALSE)))</f>
        <v/>
      </c>
      <c r="C405" s="44" t="str">
        <f>SUBSTITUTE(IF($A405="","",UPPER(VLOOKUP($A405,'[8]DATA WP'!$AH:$BG,3,FALSE))),",","")</f>
        <v/>
      </c>
      <c r="D405" s="44" t="str">
        <f>IF($A405="","",VLOOKUP((VLOOKUP($A405,'[8]DATA WP'!$AH:$BG,5,FALSE)),'[8]4. Dimension Matrix'!$H$20:$I$24,2,FALSE))</f>
        <v/>
      </c>
      <c r="E405" s="45" t="str">
        <f>IF($A405="","",VLOOKUP(VLOOKUP($A405,'[8]DATA WP'!$AH:$BG,12,FALSE),'[8]2. Imprints Matrix'!$A:$E,4,FALSE))</f>
        <v/>
      </c>
      <c r="F405" s="46" t="str">
        <f>IF($A405="","",VLOOKUP($A405,'[8]DATA WP'!$AH:$BG,4,FALSE))</f>
        <v/>
      </c>
      <c r="G405" s="45" t="str">
        <f>IFERROR(IF(VLOOKUP($A405,'[8]DATA WP'!$AH:$BG,15,FALSE)="YES","FIRM",IF(VLOOKUP($A405,'[8]DATA WP'!$AH:$BG,15,FALSE)="NO","SOR")),"")</f>
        <v/>
      </c>
      <c r="H405" s="47" t="str">
        <f>IF($A405="","",TEXT(VLOOKUP($A405,'[8]DATA WP'!$AH:$BG,13,FALSE),"dd/mm/yy"))</f>
        <v/>
      </c>
      <c r="I405" s="44"/>
    </row>
    <row r="406" spans="1:9" s="36" customFormat="1" ht="39" hidden="1" customHeight="1" x14ac:dyDescent="0.25">
      <c r="A406" s="44" t="str">
        <f>IFERROR(IF(VLOOKUP(ROW()-17,'[8]DATA WP'!$M:$BG,22,FALSE)=0,"",VLOOKUP(ROW()-17,'[8]DATA WP'!$M:$BG,22,FALSE)),"")</f>
        <v/>
      </c>
      <c r="B406" s="44" t="str">
        <f>IF($A406="","",UPPER(VLOOKUP($A406,'[8]DATA WP'!$AH:$BG,2,FALSE)))</f>
        <v/>
      </c>
      <c r="C406" s="44" t="str">
        <f>SUBSTITUTE(IF($A406="","",UPPER(VLOOKUP($A406,'[8]DATA WP'!$AH:$BG,3,FALSE))),",","")</f>
        <v/>
      </c>
      <c r="D406" s="44" t="str">
        <f>IF($A406="","",VLOOKUP((VLOOKUP($A406,'[8]DATA WP'!$AH:$BG,5,FALSE)),'[8]4. Dimension Matrix'!$H$20:$I$24,2,FALSE))</f>
        <v/>
      </c>
      <c r="E406" s="45" t="str">
        <f>IF($A406="","",VLOOKUP(VLOOKUP($A406,'[8]DATA WP'!$AH:$BG,12,FALSE),'[8]2. Imprints Matrix'!$A:$E,4,FALSE))</f>
        <v/>
      </c>
      <c r="F406" s="46" t="str">
        <f>IF($A406="","",VLOOKUP($A406,'[8]DATA WP'!$AH:$BG,4,FALSE))</f>
        <v/>
      </c>
      <c r="G406" s="45" t="str">
        <f>IFERROR(IF(VLOOKUP($A406,'[8]DATA WP'!$AH:$BG,15,FALSE)="YES","FIRM",IF(VLOOKUP($A406,'[8]DATA WP'!$AH:$BG,15,FALSE)="NO","SOR")),"")</f>
        <v/>
      </c>
      <c r="H406" s="47" t="str">
        <f>IF($A406="","",TEXT(VLOOKUP($A406,'[8]DATA WP'!$AH:$BG,13,FALSE),"dd/mm/yy"))</f>
        <v/>
      </c>
      <c r="I406" s="44"/>
    </row>
    <row r="407" spans="1:9" s="36" customFormat="1" ht="39" hidden="1" customHeight="1" x14ac:dyDescent="0.25">
      <c r="A407" s="44" t="str">
        <f>IFERROR(IF(VLOOKUP(ROW()-17,'[8]DATA WP'!$M:$BG,22,FALSE)=0,"",VLOOKUP(ROW()-17,'[8]DATA WP'!$M:$BG,22,FALSE)),"")</f>
        <v/>
      </c>
      <c r="B407" s="44" t="str">
        <f>IF($A407="","",UPPER(VLOOKUP($A407,'[8]DATA WP'!$AH:$BG,2,FALSE)))</f>
        <v/>
      </c>
      <c r="C407" s="44" t="str">
        <f>SUBSTITUTE(IF($A407="","",UPPER(VLOOKUP($A407,'[8]DATA WP'!$AH:$BG,3,FALSE))),",","")</f>
        <v/>
      </c>
      <c r="D407" s="44" t="str">
        <f>IF($A407="","",VLOOKUP((VLOOKUP($A407,'[8]DATA WP'!$AH:$BG,5,FALSE)),'[8]4. Dimension Matrix'!$H$20:$I$24,2,FALSE))</f>
        <v/>
      </c>
      <c r="E407" s="45" t="str">
        <f>IF($A407="","",VLOOKUP(VLOOKUP($A407,'[8]DATA WP'!$AH:$BG,12,FALSE),'[8]2. Imprints Matrix'!$A:$E,4,FALSE))</f>
        <v/>
      </c>
      <c r="F407" s="46" t="str">
        <f>IF($A407="","",VLOOKUP($A407,'[8]DATA WP'!$AH:$BG,4,FALSE))</f>
        <v/>
      </c>
      <c r="G407" s="45" t="str">
        <f>IFERROR(IF(VLOOKUP($A407,'[8]DATA WP'!$AH:$BG,15,FALSE)="YES","FIRM",IF(VLOOKUP($A407,'[8]DATA WP'!$AH:$BG,15,FALSE)="NO","SOR")),"")</f>
        <v/>
      </c>
      <c r="H407" s="47" t="str">
        <f>IF($A407="","",TEXT(VLOOKUP($A407,'[8]DATA WP'!$AH:$BG,13,FALSE),"dd/mm/yy"))</f>
        <v/>
      </c>
      <c r="I407" s="44"/>
    </row>
    <row r="408" spans="1:9" s="36" customFormat="1" ht="39" hidden="1" customHeight="1" x14ac:dyDescent="0.25">
      <c r="A408" s="44" t="str">
        <f>IFERROR(IF(VLOOKUP(ROW()-17,'[8]DATA WP'!$M:$BG,22,FALSE)=0,"",VLOOKUP(ROW()-17,'[8]DATA WP'!$M:$BG,22,FALSE)),"")</f>
        <v/>
      </c>
      <c r="B408" s="44" t="str">
        <f>IF($A408="","",UPPER(VLOOKUP($A408,'[8]DATA WP'!$AH:$BG,2,FALSE)))</f>
        <v/>
      </c>
      <c r="C408" s="44" t="str">
        <f>SUBSTITUTE(IF($A408="","",UPPER(VLOOKUP($A408,'[8]DATA WP'!$AH:$BG,3,FALSE))),",","")</f>
        <v/>
      </c>
      <c r="D408" s="44" t="str">
        <f>IF($A408="","",VLOOKUP((VLOOKUP($A408,'[8]DATA WP'!$AH:$BG,5,FALSE)),'[8]4. Dimension Matrix'!$H$20:$I$24,2,FALSE))</f>
        <v/>
      </c>
      <c r="E408" s="45" t="str">
        <f>IF($A408="","",VLOOKUP(VLOOKUP($A408,'[8]DATA WP'!$AH:$BG,12,FALSE),'[8]2. Imprints Matrix'!$A:$E,4,FALSE))</f>
        <v/>
      </c>
      <c r="F408" s="46" t="str">
        <f>IF($A408="","",VLOOKUP($A408,'[8]DATA WP'!$AH:$BG,4,FALSE))</f>
        <v/>
      </c>
      <c r="G408" s="45" t="str">
        <f>IFERROR(IF(VLOOKUP($A408,'[8]DATA WP'!$AH:$BG,15,FALSE)="YES","FIRM",IF(VLOOKUP($A408,'[8]DATA WP'!$AH:$BG,15,FALSE)="NO","SOR")),"")</f>
        <v/>
      </c>
      <c r="H408" s="47" t="str">
        <f>IF($A408="","",TEXT(VLOOKUP($A408,'[8]DATA WP'!$AH:$BG,13,FALSE),"dd/mm/yy"))</f>
        <v/>
      </c>
      <c r="I408" s="44"/>
    </row>
    <row r="409" spans="1:9" s="36" customFormat="1" ht="39" hidden="1" customHeight="1" x14ac:dyDescent="0.25">
      <c r="A409" s="44" t="str">
        <f>IFERROR(IF(VLOOKUP(ROW()-17,'[8]DATA WP'!$M:$BG,22,FALSE)=0,"",VLOOKUP(ROW()-17,'[8]DATA WP'!$M:$BG,22,FALSE)),"")</f>
        <v/>
      </c>
      <c r="B409" s="44" t="str">
        <f>IF($A409="","",UPPER(VLOOKUP($A409,'[8]DATA WP'!$AH:$BG,2,FALSE)))</f>
        <v/>
      </c>
      <c r="C409" s="44" t="str">
        <f>SUBSTITUTE(IF($A409="","",UPPER(VLOOKUP($A409,'[8]DATA WP'!$AH:$BG,3,FALSE))),",","")</f>
        <v/>
      </c>
      <c r="D409" s="44" t="str">
        <f>IF($A409="","",VLOOKUP((VLOOKUP($A409,'[8]DATA WP'!$AH:$BG,5,FALSE)),'[8]4. Dimension Matrix'!$H$20:$I$24,2,FALSE))</f>
        <v/>
      </c>
      <c r="E409" s="45" t="str">
        <f>IF($A409="","",VLOOKUP(VLOOKUP($A409,'[8]DATA WP'!$AH:$BG,12,FALSE),'[8]2. Imprints Matrix'!$A:$E,4,FALSE))</f>
        <v/>
      </c>
      <c r="F409" s="46" t="str">
        <f>IF($A409="","",VLOOKUP($A409,'[8]DATA WP'!$AH:$BG,4,FALSE))</f>
        <v/>
      </c>
      <c r="G409" s="45" t="str">
        <f>IFERROR(IF(VLOOKUP($A409,'[8]DATA WP'!$AH:$BG,15,FALSE)="YES","FIRM",IF(VLOOKUP($A409,'[8]DATA WP'!$AH:$BG,15,FALSE)="NO","SOR")),"")</f>
        <v/>
      </c>
      <c r="H409" s="47" t="str">
        <f>IF($A409="","",TEXT(VLOOKUP($A409,'[8]DATA WP'!$AH:$BG,13,FALSE),"dd/mm/yy"))</f>
        <v/>
      </c>
      <c r="I409" s="44"/>
    </row>
    <row r="410" spans="1:9" s="36" customFormat="1" ht="39" hidden="1" customHeight="1" x14ac:dyDescent="0.25">
      <c r="A410" s="44" t="str">
        <f>IFERROR(IF(VLOOKUP(ROW()-17,'[8]DATA WP'!$M:$BG,22,FALSE)=0,"",VLOOKUP(ROW()-17,'[8]DATA WP'!$M:$BG,22,FALSE)),"")</f>
        <v/>
      </c>
      <c r="B410" s="44" t="str">
        <f>IF($A410="","",UPPER(VLOOKUP($A410,'[8]DATA WP'!$AH:$BG,2,FALSE)))</f>
        <v/>
      </c>
      <c r="C410" s="44" t="str">
        <f>SUBSTITUTE(IF($A410="","",UPPER(VLOOKUP($A410,'[8]DATA WP'!$AH:$BG,3,FALSE))),",","")</f>
        <v/>
      </c>
      <c r="D410" s="44" t="str">
        <f>IF($A410="","",VLOOKUP((VLOOKUP($A410,'[8]DATA WP'!$AH:$BG,5,FALSE)),'[8]4. Dimension Matrix'!$H$20:$I$24,2,FALSE))</f>
        <v/>
      </c>
      <c r="E410" s="45" t="str">
        <f>IF($A410="","",VLOOKUP(VLOOKUP($A410,'[8]DATA WP'!$AH:$BG,12,FALSE),'[8]2. Imprints Matrix'!$A:$E,4,FALSE))</f>
        <v/>
      </c>
      <c r="F410" s="46" t="str">
        <f>IF($A410="","",VLOOKUP($A410,'[8]DATA WP'!$AH:$BG,4,FALSE))</f>
        <v/>
      </c>
      <c r="G410" s="45" t="str">
        <f>IFERROR(IF(VLOOKUP($A410,'[8]DATA WP'!$AH:$BG,15,FALSE)="YES","FIRM",IF(VLOOKUP($A410,'[8]DATA WP'!$AH:$BG,15,FALSE)="NO","SOR")),"")</f>
        <v/>
      </c>
      <c r="H410" s="47" t="str">
        <f>IF($A410="","",TEXT(VLOOKUP($A410,'[8]DATA WP'!$AH:$BG,13,FALSE),"dd/mm/yy"))</f>
        <v/>
      </c>
      <c r="I410" s="44"/>
    </row>
    <row r="411" spans="1:9" s="36" customFormat="1" ht="39" hidden="1" customHeight="1" x14ac:dyDescent="0.25">
      <c r="A411" s="44" t="str">
        <f>IFERROR(IF(VLOOKUP(ROW()-17,'[8]DATA WP'!$M:$BG,22,FALSE)=0,"",VLOOKUP(ROW()-17,'[8]DATA WP'!$M:$BG,22,FALSE)),"")</f>
        <v/>
      </c>
      <c r="B411" s="44" t="str">
        <f>IF($A411="","",UPPER(VLOOKUP($A411,'[8]DATA WP'!$AH:$BG,2,FALSE)))</f>
        <v/>
      </c>
      <c r="C411" s="44" t="str">
        <f>SUBSTITUTE(IF($A411="","",UPPER(VLOOKUP($A411,'[8]DATA WP'!$AH:$BG,3,FALSE))),",","")</f>
        <v/>
      </c>
      <c r="D411" s="44" t="str">
        <f>IF($A411="","",VLOOKUP((VLOOKUP($A411,'[8]DATA WP'!$AH:$BG,5,FALSE)),'[8]4. Dimension Matrix'!$H$20:$I$24,2,FALSE))</f>
        <v/>
      </c>
      <c r="E411" s="45" t="str">
        <f>IF($A411="","",VLOOKUP(VLOOKUP($A411,'[8]DATA WP'!$AH:$BG,12,FALSE),'[8]2. Imprints Matrix'!$A:$E,4,FALSE))</f>
        <v/>
      </c>
      <c r="F411" s="46" t="str">
        <f>IF($A411="","",VLOOKUP($A411,'[8]DATA WP'!$AH:$BG,4,FALSE))</f>
        <v/>
      </c>
      <c r="G411" s="45" t="str">
        <f>IFERROR(IF(VLOOKUP($A411,'[8]DATA WP'!$AH:$BG,15,FALSE)="YES","FIRM",IF(VLOOKUP($A411,'[8]DATA WP'!$AH:$BG,15,FALSE)="NO","SOR")),"")</f>
        <v/>
      </c>
      <c r="H411" s="47" t="str">
        <f>IF($A411="","",TEXT(VLOOKUP($A411,'[8]DATA WP'!$AH:$BG,13,FALSE),"dd/mm/yy"))</f>
        <v/>
      </c>
      <c r="I411" s="44"/>
    </row>
    <row r="412" spans="1:9" s="36" customFormat="1" ht="39" hidden="1" customHeight="1" x14ac:dyDescent="0.25">
      <c r="A412" s="44" t="str">
        <f>IFERROR(IF(VLOOKUP(ROW()-17,'[8]DATA WP'!$M:$BG,22,FALSE)=0,"",VLOOKUP(ROW()-17,'[8]DATA WP'!$M:$BG,22,FALSE)),"")</f>
        <v/>
      </c>
      <c r="B412" s="44" t="str">
        <f>IF($A412="","",UPPER(VLOOKUP($A412,'[8]DATA WP'!$AH:$BG,2,FALSE)))</f>
        <v/>
      </c>
      <c r="C412" s="44" t="str">
        <f>SUBSTITUTE(IF($A412="","",UPPER(VLOOKUP($A412,'[8]DATA WP'!$AH:$BG,3,FALSE))),",","")</f>
        <v/>
      </c>
      <c r="D412" s="44" t="str">
        <f>IF($A412="","",VLOOKUP((VLOOKUP($A412,'[8]DATA WP'!$AH:$BG,5,FALSE)),'[8]4. Dimension Matrix'!$H$20:$I$24,2,FALSE))</f>
        <v/>
      </c>
      <c r="E412" s="45" t="str">
        <f>IF($A412="","",VLOOKUP(VLOOKUP($A412,'[8]DATA WP'!$AH:$BG,12,FALSE),'[8]2. Imprints Matrix'!$A:$E,4,FALSE))</f>
        <v/>
      </c>
      <c r="F412" s="46" t="str">
        <f>IF($A412="","",VLOOKUP($A412,'[8]DATA WP'!$AH:$BG,4,FALSE))</f>
        <v/>
      </c>
      <c r="G412" s="45" t="str">
        <f>IFERROR(IF(VLOOKUP($A412,'[8]DATA WP'!$AH:$BG,15,FALSE)="YES","FIRM",IF(VLOOKUP($A412,'[8]DATA WP'!$AH:$BG,15,FALSE)="NO","SOR")),"")</f>
        <v/>
      </c>
      <c r="H412" s="47" t="str">
        <f>IF($A412="","",TEXT(VLOOKUP($A412,'[8]DATA WP'!$AH:$BG,13,FALSE),"dd/mm/yy"))</f>
        <v/>
      </c>
      <c r="I412" s="44"/>
    </row>
    <row r="413" spans="1:9" s="36" customFormat="1" ht="39" hidden="1" customHeight="1" x14ac:dyDescent="0.25">
      <c r="A413" s="44" t="str">
        <f>IFERROR(IF(VLOOKUP(ROW()-17,'[8]DATA WP'!$M:$BG,22,FALSE)=0,"",VLOOKUP(ROW()-17,'[8]DATA WP'!$M:$BG,22,FALSE)),"")</f>
        <v/>
      </c>
      <c r="B413" s="44" t="str">
        <f>IF($A413="","",UPPER(VLOOKUP($A413,'[8]DATA WP'!$AH:$BG,2,FALSE)))</f>
        <v/>
      </c>
      <c r="C413" s="44" t="str">
        <f>SUBSTITUTE(IF($A413="","",UPPER(VLOOKUP($A413,'[8]DATA WP'!$AH:$BG,3,FALSE))),",","")</f>
        <v/>
      </c>
      <c r="D413" s="44" t="str">
        <f>IF($A413="","",VLOOKUP((VLOOKUP($A413,'[8]DATA WP'!$AH:$BG,5,FALSE)),'[8]4. Dimension Matrix'!$H$20:$I$24,2,FALSE))</f>
        <v/>
      </c>
      <c r="E413" s="45" t="str">
        <f>IF($A413="","",VLOOKUP(VLOOKUP($A413,'[8]DATA WP'!$AH:$BG,12,FALSE),'[8]2. Imprints Matrix'!$A:$E,4,FALSE))</f>
        <v/>
      </c>
      <c r="F413" s="46" t="str">
        <f>IF($A413="","",VLOOKUP($A413,'[8]DATA WP'!$AH:$BG,4,FALSE))</f>
        <v/>
      </c>
      <c r="G413" s="45" t="str">
        <f>IFERROR(IF(VLOOKUP($A413,'[8]DATA WP'!$AH:$BG,15,FALSE)="YES","FIRM",IF(VLOOKUP($A413,'[8]DATA WP'!$AH:$BG,15,FALSE)="NO","SOR")),"")</f>
        <v/>
      </c>
      <c r="H413" s="47" t="str">
        <f>IF($A413="","",TEXT(VLOOKUP($A413,'[8]DATA WP'!$AH:$BG,13,FALSE),"dd/mm/yy"))</f>
        <v/>
      </c>
      <c r="I413" s="44"/>
    </row>
    <row r="414" spans="1:9" s="36" customFormat="1" ht="39" hidden="1" customHeight="1" x14ac:dyDescent="0.25">
      <c r="A414" s="44" t="str">
        <f>IFERROR(IF(VLOOKUP(ROW()-17,'[8]DATA WP'!$M:$BG,22,FALSE)=0,"",VLOOKUP(ROW()-17,'[8]DATA WP'!$M:$BG,22,FALSE)),"")</f>
        <v/>
      </c>
      <c r="B414" s="44" t="str">
        <f>IF($A414="","",UPPER(VLOOKUP($A414,'[8]DATA WP'!$AH:$BG,2,FALSE)))</f>
        <v/>
      </c>
      <c r="C414" s="44" t="str">
        <f>SUBSTITUTE(IF($A414="","",UPPER(VLOOKUP($A414,'[8]DATA WP'!$AH:$BG,3,FALSE))),",","")</f>
        <v/>
      </c>
      <c r="D414" s="44" t="str">
        <f>IF($A414="","",VLOOKUP((VLOOKUP($A414,'[8]DATA WP'!$AH:$BG,5,FALSE)),'[8]4. Dimension Matrix'!$H$20:$I$24,2,FALSE))</f>
        <v/>
      </c>
      <c r="E414" s="45" t="str">
        <f>IF($A414="","",VLOOKUP(VLOOKUP($A414,'[8]DATA WP'!$AH:$BG,12,FALSE),'[8]2. Imprints Matrix'!$A:$E,4,FALSE))</f>
        <v/>
      </c>
      <c r="F414" s="46" t="str">
        <f>IF($A414="","",VLOOKUP($A414,'[8]DATA WP'!$AH:$BG,4,FALSE))</f>
        <v/>
      </c>
      <c r="G414" s="45" t="str">
        <f>IFERROR(IF(VLOOKUP($A414,'[8]DATA WP'!$AH:$BG,15,FALSE)="YES","FIRM",IF(VLOOKUP($A414,'[8]DATA WP'!$AH:$BG,15,FALSE)="NO","SOR")),"")</f>
        <v/>
      </c>
      <c r="H414" s="47" t="str">
        <f>IF($A414="","",TEXT(VLOOKUP($A414,'[8]DATA WP'!$AH:$BG,13,FALSE),"dd/mm/yy"))</f>
        <v/>
      </c>
      <c r="I414" s="44"/>
    </row>
    <row r="415" spans="1:9" s="36" customFormat="1" ht="39" hidden="1" customHeight="1" x14ac:dyDescent="0.25">
      <c r="A415" s="44" t="str">
        <f>IFERROR(IF(VLOOKUP(ROW()-17,'[8]DATA WP'!$M:$BG,22,FALSE)=0,"",VLOOKUP(ROW()-17,'[8]DATA WP'!$M:$BG,22,FALSE)),"")</f>
        <v/>
      </c>
      <c r="B415" s="44" t="str">
        <f>IF($A415="","",UPPER(VLOOKUP($A415,'[8]DATA WP'!$AH:$BG,2,FALSE)))</f>
        <v/>
      </c>
      <c r="C415" s="44" t="str">
        <f>SUBSTITUTE(IF($A415="","",UPPER(VLOOKUP($A415,'[8]DATA WP'!$AH:$BG,3,FALSE))),",","")</f>
        <v/>
      </c>
      <c r="D415" s="44" t="str">
        <f>IF($A415="","",VLOOKUP((VLOOKUP($A415,'[8]DATA WP'!$AH:$BG,5,FALSE)),'[8]4. Dimension Matrix'!$H$20:$I$24,2,FALSE))</f>
        <v/>
      </c>
      <c r="E415" s="45" t="str">
        <f>IF($A415="","",VLOOKUP(VLOOKUP($A415,'[8]DATA WP'!$AH:$BG,12,FALSE),'[8]2. Imprints Matrix'!$A:$E,4,FALSE))</f>
        <v/>
      </c>
      <c r="F415" s="46" t="str">
        <f>IF($A415="","",VLOOKUP($A415,'[8]DATA WP'!$AH:$BG,4,FALSE))</f>
        <v/>
      </c>
      <c r="G415" s="45" t="str">
        <f>IFERROR(IF(VLOOKUP($A415,'[8]DATA WP'!$AH:$BG,15,FALSE)="YES","FIRM",IF(VLOOKUP($A415,'[8]DATA WP'!$AH:$BG,15,FALSE)="NO","SOR")),"")</f>
        <v/>
      </c>
      <c r="H415" s="47" t="str">
        <f>IF($A415="","",TEXT(VLOOKUP($A415,'[8]DATA WP'!$AH:$BG,13,FALSE),"dd/mm/yy"))</f>
        <v/>
      </c>
      <c r="I415" s="44"/>
    </row>
    <row r="416" spans="1:9" s="36" customFormat="1" ht="39" hidden="1" customHeight="1" x14ac:dyDescent="0.25">
      <c r="A416" s="44" t="str">
        <f>IFERROR(IF(VLOOKUP(ROW()-17,'[8]DATA WP'!$M:$BG,22,FALSE)=0,"",VLOOKUP(ROW()-17,'[8]DATA WP'!$M:$BG,22,FALSE)),"")</f>
        <v/>
      </c>
      <c r="B416" s="44" t="str">
        <f>IF($A416="","",UPPER(VLOOKUP($A416,'[8]DATA WP'!$AH:$BG,2,FALSE)))</f>
        <v/>
      </c>
      <c r="C416" s="44" t="str">
        <f>SUBSTITUTE(IF($A416="","",UPPER(VLOOKUP($A416,'[8]DATA WP'!$AH:$BG,3,FALSE))),",","")</f>
        <v/>
      </c>
      <c r="D416" s="44" t="str">
        <f>IF($A416="","",VLOOKUP((VLOOKUP($A416,'[8]DATA WP'!$AH:$BG,5,FALSE)),'[8]4. Dimension Matrix'!$H$20:$I$24,2,FALSE))</f>
        <v/>
      </c>
      <c r="E416" s="45" t="str">
        <f>IF($A416="","",VLOOKUP(VLOOKUP($A416,'[8]DATA WP'!$AH:$BG,12,FALSE),'[8]2. Imprints Matrix'!$A:$E,4,FALSE))</f>
        <v/>
      </c>
      <c r="F416" s="46" t="str">
        <f>IF($A416="","",VLOOKUP($A416,'[8]DATA WP'!$AH:$BG,4,FALSE))</f>
        <v/>
      </c>
      <c r="G416" s="45" t="str">
        <f>IFERROR(IF(VLOOKUP($A416,'[8]DATA WP'!$AH:$BG,15,FALSE)="YES","FIRM",IF(VLOOKUP($A416,'[8]DATA WP'!$AH:$BG,15,FALSE)="NO","SOR")),"")</f>
        <v/>
      </c>
      <c r="H416" s="47" t="str">
        <f>IF($A416="","",TEXT(VLOOKUP($A416,'[8]DATA WP'!$AH:$BG,13,FALSE),"dd/mm/yy"))</f>
        <v/>
      </c>
      <c r="I416" s="44"/>
    </row>
    <row r="417" spans="1:9" s="36" customFormat="1" ht="39" hidden="1" customHeight="1" x14ac:dyDescent="0.25">
      <c r="A417" s="44" t="str">
        <f>IFERROR(IF(VLOOKUP(ROW()-17,'[8]DATA WP'!$M:$BG,22,FALSE)=0,"",VLOOKUP(ROW()-17,'[8]DATA WP'!$M:$BG,22,FALSE)),"")</f>
        <v/>
      </c>
      <c r="B417" s="44" t="str">
        <f>IF($A417="","",UPPER(VLOOKUP($A417,'[8]DATA WP'!$AH:$BG,2,FALSE)))</f>
        <v/>
      </c>
      <c r="C417" s="44" t="str">
        <f>SUBSTITUTE(IF($A417="","",UPPER(VLOOKUP($A417,'[8]DATA WP'!$AH:$BG,3,FALSE))),",","")</f>
        <v/>
      </c>
      <c r="D417" s="44" t="str">
        <f>IF($A417="","",VLOOKUP((VLOOKUP($A417,'[8]DATA WP'!$AH:$BG,5,FALSE)),'[8]4. Dimension Matrix'!$H$20:$I$24,2,FALSE))</f>
        <v/>
      </c>
      <c r="E417" s="45" t="str">
        <f>IF($A417="","",VLOOKUP(VLOOKUP($A417,'[8]DATA WP'!$AH:$BG,12,FALSE),'[8]2. Imprints Matrix'!$A:$E,4,FALSE))</f>
        <v/>
      </c>
      <c r="F417" s="46" t="str">
        <f>IF($A417="","",VLOOKUP($A417,'[8]DATA WP'!$AH:$BG,4,FALSE))</f>
        <v/>
      </c>
      <c r="G417" s="45" t="str">
        <f>IFERROR(IF(VLOOKUP($A417,'[8]DATA WP'!$AH:$BG,15,FALSE)="YES","FIRM",IF(VLOOKUP($A417,'[8]DATA WP'!$AH:$BG,15,FALSE)="NO","SOR")),"")</f>
        <v/>
      </c>
      <c r="H417" s="47" t="str">
        <f>IF($A417="","",TEXT(VLOOKUP($A417,'[8]DATA WP'!$AH:$BG,13,FALSE),"dd/mm/yy"))</f>
        <v/>
      </c>
      <c r="I417" s="44"/>
    </row>
    <row r="418" spans="1:9" s="36" customFormat="1" ht="39" hidden="1" customHeight="1" x14ac:dyDescent="0.25">
      <c r="A418" s="44" t="str">
        <f>IFERROR(IF(VLOOKUP(ROW()-17,'[8]DATA WP'!$M:$BG,22,FALSE)=0,"",VLOOKUP(ROW()-17,'[8]DATA WP'!$M:$BG,22,FALSE)),"")</f>
        <v/>
      </c>
      <c r="B418" s="44" t="str">
        <f>IF($A418="","",UPPER(VLOOKUP($A418,'[8]DATA WP'!$AH:$BG,2,FALSE)))</f>
        <v/>
      </c>
      <c r="C418" s="44" t="str">
        <f>SUBSTITUTE(IF($A418="","",UPPER(VLOOKUP($A418,'[8]DATA WP'!$AH:$BG,3,FALSE))),",","")</f>
        <v/>
      </c>
      <c r="D418" s="44" t="str">
        <f>IF($A418="","",VLOOKUP((VLOOKUP($A418,'[8]DATA WP'!$AH:$BG,5,FALSE)),'[8]4. Dimension Matrix'!$H$20:$I$24,2,FALSE))</f>
        <v/>
      </c>
      <c r="E418" s="45" t="str">
        <f>IF($A418="","",VLOOKUP(VLOOKUP($A418,'[8]DATA WP'!$AH:$BG,12,FALSE),'[8]2. Imprints Matrix'!$A:$E,4,FALSE))</f>
        <v/>
      </c>
      <c r="F418" s="46" t="str">
        <f>IF($A418="","",VLOOKUP($A418,'[8]DATA WP'!$AH:$BG,4,FALSE))</f>
        <v/>
      </c>
      <c r="G418" s="45" t="str">
        <f>IFERROR(IF(VLOOKUP($A418,'[8]DATA WP'!$AH:$BG,15,FALSE)="YES","FIRM",IF(VLOOKUP($A418,'[8]DATA WP'!$AH:$BG,15,FALSE)="NO","SOR")),"")</f>
        <v/>
      </c>
      <c r="H418" s="47" t="str">
        <f>IF($A418="","",TEXT(VLOOKUP($A418,'[8]DATA WP'!$AH:$BG,13,FALSE),"dd/mm/yy"))</f>
        <v/>
      </c>
      <c r="I418" s="44"/>
    </row>
    <row r="419" spans="1:9" s="36" customFormat="1" ht="39" hidden="1" customHeight="1" x14ac:dyDescent="0.25">
      <c r="A419" s="44" t="str">
        <f>IFERROR(IF(VLOOKUP(ROW()-17,'[8]DATA WP'!$M:$BG,22,FALSE)=0,"",VLOOKUP(ROW()-17,'[8]DATA WP'!$M:$BG,22,FALSE)),"")</f>
        <v/>
      </c>
      <c r="B419" s="44" t="str">
        <f>IF($A419="","",UPPER(VLOOKUP($A419,'[8]DATA WP'!$AH:$BG,2,FALSE)))</f>
        <v/>
      </c>
      <c r="C419" s="44" t="str">
        <f>SUBSTITUTE(IF($A419="","",UPPER(VLOOKUP($A419,'[8]DATA WP'!$AH:$BG,3,FALSE))),",","")</f>
        <v/>
      </c>
      <c r="D419" s="44" t="str">
        <f>IF($A419="","",VLOOKUP((VLOOKUP($A419,'[8]DATA WP'!$AH:$BG,5,FALSE)),'[8]4. Dimension Matrix'!$H$20:$I$24,2,FALSE))</f>
        <v/>
      </c>
      <c r="E419" s="45" t="str">
        <f>IF($A419="","",VLOOKUP(VLOOKUP($A419,'[8]DATA WP'!$AH:$BG,12,FALSE),'[8]2. Imprints Matrix'!$A:$E,4,FALSE))</f>
        <v/>
      </c>
      <c r="F419" s="46" t="str">
        <f>IF($A419="","",VLOOKUP($A419,'[8]DATA WP'!$AH:$BG,4,FALSE))</f>
        <v/>
      </c>
      <c r="G419" s="45" t="str">
        <f>IFERROR(IF(VLOOKUP($A419,'[8]DATA WP'!$AH:$BG,15,FALSE)="YES","FIRM",IF(VLOOKUP($A419,'[8]DATA WP'!$AH:$BG,15,FALSE)="NO","SOR")),"")</f>
        <v/>
      </c>
      <c r="H419" s="47" t="str">
        <f>IF($A419="","",TEXT(VLOOKUP($A419,'[8]DATA WP'!$AH:$BG,13,FALSE),"dd/mm/yy"))</f>
        <v/>
      </c>
      <c r="I419" s="44"/>
    </row>
    <row r="420" spans="1:9" s="36" customFormat="1" ht="39" hidden="1" customHeight="1" x14ac:dyDescent="0.25">
      <c r="A420" s="44" t="str">
        <f>IFERROR(IF(VLOOKUP(ROW()-17,'[8]DATA WP'!$M:$BG,22,FALSE)=0,"",VLOOKUP(ROW()-17,'[8]DATA WP'!$M:$BG,22,FALSE)),"")</f>
        <v/>
      </c>
      <c r="B420" s="44" t="str">
        <f>IF($A420="","",UPPER(VLOOKUP($A420,'[8]DATA WP'!$AH:$BG,2,FALSE)))</f>
        <v/>
      </c>
      <c r="C420" s="44" t="str">
        <f>SUBSTITUTE(IF($A420="","",UPPER(VLOOKUP($A420,'[8]DATA WP'!$AH:$BG,3,FALSE))),",","")</f>
        <v/>
      </c>
      <c r="D420" s="44" t="str">
        <f>IF($A420="","",VLOOKUP((VLOOKUP($A420,'[8]DATA WP'!$AH:$BG,5,FALSE)),'[8]4. Dimension Matrix'!$H$20:$I$24,2,FALSE))</f>
        <v/>
      </c>
      <c r="E420" s="45" t="str">
        <f>IF($A420="","",VLOOKUP(VLOOKUP($A420,'[8]DATA WP'!$AH:$BG,12,FALSE),'[8]2. Imprints Matrix'!$A:$E,4,FALSE))</f>
        <v/>
      </c>
      <c r="F420" s="46" t="str">
        <f>IF($A420="","",VLOOKUP($A420,'[8]DATA WP'!$AH:$BG,4,FALSE))</f>
        <v/>
      </c>
      <c r="G420" s="45" t="str">
        <f>IFERROR(IF(VLOOKUP($A420,'[8]DATA WP'!$AH:$BG,15,FALSE)="YES","FIRM",IF(VLOOKUP($A420,'[8]DATA WP'!$AH:$BG,15,FALSE)="NO","SOR")),"")</f>
        <v/>
      </c>
      <c r="H420" s="47" t="str">
        <f>IF($A420="","",TEXT(VLOOKUP($A420,'[8]DATA WP'!$AH:$BG,13,FALSE),"dd/mm/yy"))</f>
        <v/>
      </c>
      <c r="I420" s="44"/>
    </row>
    <row r="421" spans="1:9" s="36" customFormat="1" ht="39" hidden="1" customHeight="1" x14ac:dyDescent="0.25">
      <c r="A421" s="44" t="str">
        <f>IFERROR(IF(VLOOKUP(ROW()-17,'[8]DATA WP'!$M:$BG,22,FALSE)=0,"",VLOOKUP(ROW()-17,'[8]DATA WP'!$M:$BG,22,FALSE)),"")</f>
        <v/>
      </c>
      <c r="B421" s="44" t="str">
        <f>IF($A421="","",UPPER(VLOOKUP($A421,'[8]DATA WP'!$AH:$BG,2,FALSE)))</f>
        <v/>
      </c>
      <c r="C421" s="44" t="str">
        <f>SUBSTITUTE(IF($A421="","",UPPER(VLOOKUP($A421,'[8]DATA WP'!$AH:$BG,3,FALSE))),",","")</f>
        <v/>
      </c>
      <c r="D421" s="44" t="str">
        <f>IF($A421="","",VLOOKUP((VLOOKUP($A421,'[8]DATA WP'!$AH:$BG,5,FALSE)),'[8]4. Dimension Matrix'!$H$20:$I$24,2,FALSE))</f>
        <v/>
      </c>
      <c r="E421" s="45" t="str">
        <f>IF($A421="","",VLOOKUP(VLOOKUP($A421,'[8]DATA WP'!$AH:$BG,12,FALSE),'[8]2. Imprints Matrix'!$A:$E,4,FALSE))</f>
        <v/>
      </c>
      <c r="F421" s="46" t="str">
        <f>IF($A421="","",VLOOKUP($A421,'[8]DATA WP'!$AH:$BG,4,FALSE))</f>
        <v/>
      </c>
      <c r="G421" s="45" t="str">
        <f>IFERROR(IF(VLOOKUP($A421,'[8]DATA WP'!$AH:$BG,15,FALSE)="YES","FIRM",IF(VLOOKUP($A421,'[8]DATA WP'!$AH:$BG,15,FALSE)="NO","SOR")),"")</f>
        <v/>
      </c>
      <c r="H421" s="47" t="str">
        <f>IF($A421="","",TEXT(VLOOKUP($A421,'[8]DATA WP'!$AH:$BG,13,FALSE),"dd/mm/yy"))</f>
        <v/>
      </c>
      <c r="I421" s="44"/>
    </row>
    <row r="422" spans="1:9" s="36" customFormat="1" ht="39" hidden="1" customHeight="1" x14ac:dyDescent="0.25">
      <c r="A422" s="44" t="str">
        <f>IFERROR(IF(VLOOKUP(ROW()-17,'[8]DATA WP'!$M:$BG,22,FALSE)=0,"",VLOOKUP(ROW()-17,'[8]DATA WP'!$M:$BG,22,FALSE)),"")</f>
        <v/>
      </c>
      <c r="B422" s="44" t="str">
        <f>IF($A422="","",UPPER(VLOOKUP($A422,'[8]DATA WP'!$AH:$BG,2,FALSE)))</f>
        <v/>
      </c>
      <c r="C422" s="44" t="str">
        <f>SUBSTITUTE(IF($A422="","",UPPER(VLOOKUP($A422,'[8]DATA WP'!$AH:$BG,3,FALSE))),",","")</f>
        <v/>
      </c>
      <c r="D422" s="44" t="str">
        <f>IF($A422="","",VLOOKUP((VLOOKUP($A422,'[8]DATA WP'!$AH:$BG,5,FALSE)),'[8]4. Dimension Matrix'!$H$20:$I$24,2,FALSE))</f>
        <v/>
      </c>
      <c r="E422" s="45" t="str">
        <f>IF($A422="","",VLOOKUP(VLOOKUP($A422,'[8]DATA WP'!$AH:$BG,12,FALSE),'[8]2. Imprints Matrix'!$A:$E,4,FALSE))</f>
        <v/>
      </c>
      <c r="F422" s="46" t="str">
        <f>IF($A422="","",VLOOKUP($A422,'[8]DATA WP'!$AH:$BG,4,FALSE))</f>
        <v/>
      </c>
      <c r="G422" s="45" t="str">
        <f>IFERROR(IF(VLOOKUP($A422,'[8]DATA WP'!$AH:$BG,15,FALSE)="YES","FIRM",IF(VLOOKUP($A422,'[8]DATA WP'!$AH:$BG,15,FALSE)="NO","SOR")),"")</f>
        <v/>
      </c>
      <c r="H422" s="47" t="str">
        <f>IF($A422="","",TEXT(VLOOKUP($A422,'[8]DATA WP'!$AH:$BG,13,FALSE),"dd/mm/yy"))</f>
        <v/>
      </c>
      <c r="I422" s="44"/>
    </row>
    <row r="423" spans="1:9" s="36" customFormat="1" ht="39" hidden="1" customHeight="1" x14ac:dyDescent="0.25">
      <c r="A423" s="44" t="str">
        <f>IFERROR(IF(VLOOKUP(ROW()-17,'[8]DATA WP'!$M:$BG,22,FALSE)=0,"",VLOOKUP(ROW()-17,'[8]DATA WP'!$M:$BG,22,FALSE)),"")</f>
        <v/>
      </c>
      <c r="B423" s="44" t="str">
        <f>IF($A423="","",UPPER(VLOOKUP($A423,'[8]DATA WP'!$AH:$BG,2,FALSE)))</f>
        <v/>
      </c>
      <c r="C423" s="44" t="str">
        <f>SUBSTITUTE(IF($A423="","",UPPER(VLOOKUP($A423,'[8]DATA WP'!$AH:$BG,3,FALSE))),",","")</f>
        <v/>
      </c>
      <c r="D423" s="44" t="str">
        <f>IF($A423="","",VLOOKUP((VLOOKUP($A423,'[8]DATA WP'!$AH:$BG,5,FALSE)),'[8]4. Dimension Matrix'!$H$20:$I$24,2,FALSE))</f>
        <v/>
      </c>
      <c r="E423" s="45" t="str">
        <f>IF($A423="","",VLOOKUP(VLOOKUP($A423,'[8]DATA WP'!$AH:$BG,12,FALSE),'[8]2. Imprints Matrix'!$A:$E,4,FALSE))</f>
        <v/>
      </c>
      <c r="F423" s="46" t="str">
        <f>IF($A423="","",VLOOKUP($A423,'[8]DATA WP'!$AH:$BG,4,FALSE))</f>
        <v/>
      </c>
      <c r="G423" s="45" t="str">
        <f>IFERROR(IF(VLOOKUP($A423,'[8]DATA WP'!$AH:$BG,15,FALSE)="YES","FIRM",IF(VLOOKUP($A423,'[8]DATA WP'!$AH:$BG,15,FALSE)="NO","SOR")),"")</f>
        <v/>
      </c>
      <c r="H423" s="47" t="str">
        <f>IF($A423="","",TEXT(VLOOKUP($A423,'[8]DATA WP'!$AH:$BG,13,FALSE),"dd/mm/yy"))</f>
        <v/>
      </c>
      <c r="I423" s="44"/>
    </row>
    <row r="424" spans="1:9" s="36" customFormat="1" ht="39" hidden="1" customHeight="1" x14ac:dyDescent="0.25">
      <c r="A424" s="44" t="str">
        <f>IFERROR(IF(VLOOKUP(ROW()-17,'[8]DATA WP'!$M:$BG,22,FALSE)=0,"",VLOOKUP(ROW()-17,'[8]DATA WP'!$M:$BG,22,FALSE)),"")</f>
        <v/>
      </c>
      <c r="B424" s="44" t="str">
        <f>IF($A424="","",UPPER(VLOOKUP($A424,'[8]DATA WP'!$AH:$BG,2,FALSE)))</f>
        <v/>
      </c>
      <c r="C424" s="44" t="str">
        <f>SUBSTITUTE(IF($A424="","",UPPER(VLOOKUP($A424,'[8]DATA WP'!$AH:$BG,3,FALSE))),",","")</f>
        <v/>
      </c>
      <c r="D424" s="44" t="str">
        <f>IF($A424="","",VLOOKUP((VLOOKUP($A424,'[8]DATA WP'!$AH:$BG,5,FALSE)),'[8]4. Dimension Matrix'!$H$20:$I$24,2,FALSE))</f>
        <v/>
      </c>
      <c r="E424" s="45" t="str">
        <f>IF($A424="","",VLOOKUP(VLOOKUP($A424,'[8]DATA WP'!$AH:$BG,12,FALSE),'[8]2. Imprints Matrix'!$A:$E,4,FALSE))</f>
        <v/>
      </c>
      <c r="F424" s="46" t="str">
        <f>IF($A424="","",VLOOKUP($A424,'[8]DATA WP'!$AH:$BG,4,FALSE))</f>
        <v/>
      </c>
      <c r="G424" s="45" t="str">
        <f>IFERROR(IF(VLOOKUP($A424,'[8]DATA WP'!$AH:$BG,15,FALSE)="YES","FIRM",IF(VLOOKUP($A424,'[8]DATA WP'!$AH:$BG,15,FALSE)="NO","SOR")),"")</f>
        <v/>
      </c>
      <c r="H424" s="47" t="str">
        <f>IF($A424="","",TEXT(VLOOKUP($A424,'[8]DATA WP'!$AH:$BG,13,FALSE),"dd/mm/yy"))</f>
        <v/>
      </c>
      <c r="I424" s="44"/>
    </row>
    <row r="425" spans="1:9" s="36" customFormat="1" ht="39" hidden="1" customHeight="1" x14ac:dyDescent="0.25">
      <c r="A425" s="44" t="str">
        <f>IFERROR(IF(VLOOKUP(ROW()-17,'[8]DATA WP'!$M:$BG,22,FALSE)=0,"",VLOOKUP(ROW()-17,'[8]DATA WP'!$M:$BG,22,FALSE)),"")</f>
        <v/>
      </c>
      <c r="B425" s="44" t="str">
        <f>IF($A425="","",UPPER(VLOOKUP($A425,'[8]DATA WP'!$AH:$BG,2,FALSE)))</f>
        <v/>
      </c>
      <c r="C425" s="44" t="str">
        <f>SUBSTITUTE(IF($A425="","",UPPER(VLOOKUP($A425,'[8]DATA WP'!$AH:$BG,3,FALSE))),",","")</f>
        <v/>
      </c>
      <c r="D425" s="44" t="str">
        <f>IF($A425="","",VLOOKUP((VLOOKUP($A425,'[8]DATA WP'!$AH:$BG,5,FALSE)),'[8]4. Dimension Matrix'!$H$20:$I$24,2,FALSE))</f>
        <v/>
      </c>
      <c r="E425" s="45" t="str">
        <f>IF($A425="","",VLOOKUP(VLOOKUP($A425,'[8]DATA WP'!$AH:$BG,12,FALSE),'[8]2. Imprints Matrix'!$A:$E,4,FALSE))</f>
        <v/>
      </c>
      <c r="F425" s="46" t="str">
        <f>IF($A425="","",VLOOKUP($A425,'[8]DATA WP'!$AH:$BG,4,FALSE))</f>
        <v/>
      </c>
      <c r="G425" s="45" t="str">
        <f>IFERROR(IF(VLOOKUP($A425,'[8]DATA WP'!$AH:$BG,15,FALSE)="YES","FIRM",IF(VLOOKUP($A425,'[8]DATA WP'!$AH:$BG,15,FALSE)="NO","SOR")),"")</f>
        <v/>
      </c>
      <c r="H425" s="47" t="str">
        <f>IF($A425="","",TEXT(VLOOKUP($A425,'[8]DATA WP'!$AH:$BG,13,FALSE),"dd/mm/yy"))</f>
        <v/>
      </c>
      <c r="I425" s="44"/>
    </row>
    <row r="426" spans="1:9" s="36" customFormat="1" ht="39" hidden="1" customHeight="1" x14ac:dyDescent="0.25">
      <c r="A426" s="44" t="str">
        <f>IFERROR(IF(VLOOKUP(ROW()-17,'[8]DATA WP'!$M:$BG,22,FALSE)=0,"",VLOOKUP(ROW()-17,'[8]DATA WP'!$M:$BG,22,FALSE)),"")</f>
        <v/>
      </c>
      <c r="B426" s="44" t="str">
        <f>IF($A426="","",UPPER(VLOOKUP($A426,'[8]DATA WP'!$AH:$BG,2,FALSE)))</f>
        <v/>
      </c>
      <c r="C426" s="44" t="str">
        <f>SUBSTITUTE(IF($A426="","",UPPER(VLOOKUP($A426,'[8]DATA WP'!$AH:$BG,3,FALSE))),",","")</f>
        <v/>
      </c>
      <c r="D426" s="44" t="str">
        <f>IF($A426="","",VLOOKUP((VLOOKUP($A426,'[8]DATA WP'!$AH:$BG,5,FALSE)),'[8]4. Dimension Matrix'!$H$20:$I$24,2,FALSE))</f>
        <v/>
      </c>
      <c r="E426" s="45" t="str">
        <f>IF($A426="","",VLOOKUP(VLOOKUP($A426,'[8]DATA WP'!$AH:$BG,12,FALSE),'[8]2. Imprints Matrix'!$A:$E,4,FALSE))</f>
        <v/>
      </c>
      <c r="F426" s="46" t="str">
        <f>IF($A426="","",VLOOKUP($A426,'[8]DATA WP'!$AH:$BG,4,FALSE))</f>
        <v/>
      </c>
      <c r="G426" s="45" t="str">
        <f>IFERROR(IF(VLOOKUP($A426,'[8]DATA WP'!$AH:$BG,15,FALSE)="YES","FIRM",IF(VLOOKUP($A426,'[8]DATA WP'!$AH:$BG,15,FALSE)="NO","SOR")),"")</f>
        <v/>
      </c>
      <c r="H426" s="47" t="str">
        <f>IF($A426="","",TEXT(VLOOKUP($A426,'[8]DATA WP'!$AH:$BG,13,FALSE),"dd/mm/yy"))</f>
        <v/>
      </c>
      <c r="I426" s="44"/>
    </row>
    <row r="427" spans="1:9" s="36" customFormat="1" ht="39" hidden="1" customHeight="1" x14ac:dyDescent="0.25">
      <c r="A427" s="44" t="str">
        <f>IFERROR(IF(VLOOKUP(ROW()-17,'[8]DATA WP'!$M:$BG,22,FALSE)=0,"",VLOOKUP(ROW()-17,'[8]DATA WP'!$M:$BG,22,FALSE)),"")</f>
        <v/>
      </c>
      <c r="B427" s="44" t="str">
        <f>IF($A427="","",UPPER(VLOOKUP($A427,'[8]DATA WP'!$AH:$BG,2,FALSE)))</f>
        <v/>
      </c>
      <c r="C427" s="44" t="str">
        <f>SUBSTITUTE(IF($A427="","",UPPER(VLOOKUP($A427,'[8]DATA WP'!$AH:$BG,3,FALSE))),",","")</f>
        <v/>
      </c>
      <c r="D427" s="44" t="str">
        <f>IF($A427="","",VLOOKUP((VLOOKUP($A427,'[8]DATA WP'!$AH:$BG,5,FALSE)),'[8]4. Dimension Matrix'!$H$20:$I$24,2,FALSE))</f>
        <v/>
      </c>
      <c r="E427" s="45" t="str">
        <f>IF($A427="","",VLOOKUP(VLOOKUP($A427,'[8]DATA WP'!$AH:$BG,12,FALSE),'[8]2. Imprints Matrix'!$A:$E,4,FALSE))</f>
        <v/>
      </c>
      <c r="F427" s="46" t="str">
        <f>IF($A427="","",VLOOKUP($A427,'[8]DATA WP'!$AH:$BG,4,FALSE))</f>
        <v/>
      </c>
      <c r="G427" s="45" t="str">
        <f>IFERROR(IF(VLOOKUP($A427,'[8]DATA WP'!$AH:$BG,15,FALSE)="YES","FIRM",IF(VLOOKUP($A427,'[8]DATA WP'!$AH:$BG,15,FALSE)="NO","SOR")),"")</f>
        <v/>
      </c>
      <c r="H427" s="47" t="str">
        <f>IF($A427="","",TEXT(VLOOKUP($A427,'[8]DATA WP'!$AH:$BG,13,FALSE),"dd/mm/yy"))</f>
        <v/>
      </c>
      <c r="I427" s="44"/>
    </row>
    <row r="428" spans="1:9" s="36" customFormat="1" ht="39" hidden="1" customHeight="1" x14ac:dyDescent="0.25">
      <c r="A428" s="44" t="str">
        <f>IFERROR(IF(VLOOKUP(ROW()-17,'[8]DATA WP'!$M:$BG,22,FALSE)=0,"",VLOOKUP(ROW()-17,'[8]DATA WP'!$M:$BG,22,FALSE)),"")</f>
        <v/>
      </c>
      <c r="B428" s="44" t="str">
        <f>IF($A428="","",UPPER(VLOOKUP($A428,'[8]DATA WP'!$AH:$BG,2,FALSE)))</f>
        <v/>
      </c>
      <c r="C428" s="44" t="str">
        <f>SUBSTITUTE(IF($A428="","",UPPER(VLOOKUP($A428,'[8]DATA WP'!$AH:$BG,3,FALSE))),",","")</f>
        <v/>
      </c>
      <c r="D428" s="44" t="str">
        <f>IF($A428="","",VLOOKUP((VLOOKUP($A428,'[8]DATA WP'!$AH:$BG,5,FALSE)),'[8]4. Dimension Matrix'!$H$20:$I$24,2,FALSE))</f>
        <v/>
      </c>
      <c r="E428" s="45" t="str">
        <f>IF($A428="","",VLOOKUP(VLOOKUP($A428,'[8]DATA WP'!$AH:$BG,12,FALSE),'[8]2. Imprints Matrix'!$A:$E,4,FALSE))</f>
        <v/>
      </c>
      <c r="F428" s="46" t="str">
        <f>IF($A428="","",VLOOKUP($A428,'[8]DATA WP'!$AH:$BG,4,FALSE))</f>
        <v/>
      </c>
      <c r="G428" s="45" t="str">
        <f>IFERROR(IF(VLOOKUP($A428,'[8]DATA WP'!$AH:$BG,15,FALSE)="YES","FIRM",IF(VLOOKUP($A428,'[8]DATA WP'!$AH:$BG,15,FALSE)="NO","SOR")),"")</f>
        <v/>
      </c>
      <c r="H428" s="47" t="str">
        <f>IF($A428="","",TEXT(VLOOKUP($A428,'[8]DATA WP'!$AH:$BG,13,FALSE),"dd/mm/yy"))</f>
        <v/>
      </c>
      <c r="I428" s="44"/>
    </row>
    <row r="429" spans="1:9" s="36" customFormat="1" ht="39" hidden="1" customHeight="1" x14ac:dyDescent="0.25">
      <c r="A429" s="44" t="str">
        <f>IFERROR(IF(VLOOKUP(ROW()-17,'[8]DATA WP'!$M:$BG,22,FALSE)=0,"",VLOOKUP(ROW()-17,'[8]DATA WP'!$M:$BG,22,FALSE)),"")</f>
        <v/>
      </c>
      <c r="B429" s="44" t="str">
        <f>IF($A429="","",UPPER(VLOOKUP($A429,'[8]DATA WP'!$AH:$BG,2,FALSE)))</f>
        <v/>
      </c>
      <c r="C429" s="44" t="str">
        <f>SUBSTITUTE(IF($A429="","",UPPER(VLOOKUP($A429,'[8]DATA WP'!$AH:$BG,3,FALSE))),",","")</f>
        <v/>
      </c>
      <c r="D429" s="44" t="str">
        <f>IF($A429="","",VLOOKUP((VLOOKUP($A429,'[8]DATA WP'!$AH:$BG,5,FALSE)),'[8]4. Dimension Matrix'!$H$20:$I$24,2,FALSE))</f>
        <v/>
      </c>
      <c r="E429" s="45" t="str">
        <f>IF($A429="","",VLOOKUP(VLOOKUP($A429,'[8]DATA WP'!$AH:$BG,12,FALSE),'[8]2. Imprints Matrix'!$A:$E,4,FALSE))</f>
        <v/>
      </c>
      <c r="F429" s="46" t="str">
        <f>IF($A429="","",VLOOKUP($A429,'[8]DATA WP'!$AH:$BG,4,FALSE))</f>
        <v/>
      </c>
      <c r="G429" s="45" t="str">
        <f>IFERROR(IF(VLOOKUP($A429,'[8]DATA WP'!$AH:$BG,15,FALSE)="YES","FIRM",IF(VLOOKUP($A429,'[8]DATA WP'!$AH:$BG,15,FALSE)="NO","SOR")),"")</f>
        <v/>
      </c>
      <c r="H429" s="47" t="str">
        <f>IF($A429="","",TEXT(VLOOKUP($A429,'[8]DATA WP'!$AH:$BG,13,FALSE),"dd/mm/yy"))</f>
        <v/>
      </c>
      <c r="I429" s="44"/>
    </row>
    <row r="430" spans="1:9" s="36" customFormat="1" ht="39" hidden="1" customHeight="1" x14ac:dyDescent="0.25">
      <c r="A430" s="44" t="str">
        <f>IFERROR(IF(VLOOKUP(ROW()-17,'[8]DATA WP'!$M:$BG,22,FALSE)=0,"",VLOOKUP(ROW()-17,'[8]DATA WP'!$M:$BG,22,FALSE)),"")</f>
        <v/>
      </c>
      <c r="B430" s="44" t="str">
        <f>IF($A430="","",UPPER(VLOOKUP($A430,'[8]DATA WP'!$AH:$BG,2,FALSE)))</f>
        <v/>
      </c>
      <c r="C430" s="44" t="str">
        <f>SUBSTITUTE(IF($A430="","",UPPER(VLOOKUP($A430,'[8]DATA WP'!$AH:$BG,3,FALSE))),",","")</f>
        <v/>
      </c>
      <c r="D430" s="44" t="str">
        <f>IF($A430="","",VLOOKUP((VLOOKUP($A430,'[8]DATA WP'!$AH:$BG,5,FALSE)),'[8]4. Dimension Matrix'!$H$20:$I$24,2,FALSE))</f>
        <v/>
      </c>
      <c r="E430" s="45" t="str">
        <f>IF($A430="","",VLOOKUP(VLOOKUP($A430,'[8]DATA WP'!$AH:$BG,12,FALSE),'[8]2. Imprints Matrix'!$A:$E,4,FALSE))</f>
        <v/>
      </c>
      <c r="F430" s="46" t="str">
        <f>IF($A430="","",VLOOKUP($A430,'[8]DATA WP'!$AH:$BG,4,FALSE))</f>
        <v/>
      </c>
      <c r="G430" s="45" t="str">
        <f>IFERROR(IF(VLOOKUP($A430,'[8]DATA WP'!$AH:$BG,15,FALSE)="YES","FIRM",IF(VLOOKUP($A430,'[8]DATA WP'!$AH:$BG,15,FALSE)="NO","SOR")),"")</f>
        <v/>
      </c>
      <c r="H430" s="47" t="str">
        <f>IF($A430="","",TEXT(VLOOKUP($A430,'[8]DATA WP'!$AH:$BG,13,FALSE),"dd/mm/yy"))</f>
        <v/>
      </c>
      <c r="I430" s="44"/>
    </row>
    <row r="431" spans="1:9" s="36" customFormat="1" ht="39" hidden="1" customHeight="1" x14ac:dyDescent="0.25">
      <c r="A431" s="44" t="str">
        <f>IFERROR(IF(VLOOKUP(ROW()-17,'[8]DATA WP'!$M:$BG,22,FALSE)=0,"",VLOOKUP(ROW()-17,'[8]DATA WP'!$M:$BG,22,FALSE)),"")</f>
        <v/>
      </c>
      <c r="B431" s="44" t="str">
        <f>IF($A431="","",UPPER(VLOOKUP($A431,'[8]DATA WP'!$AH:$BG,2,FALSE)))</f>
        <v/>
      </c>
      <c r="C431" s="44" t="str">
        <f>SUBSTITUTE(IF($A431="","",UPPER(VLOOKUP($A431,'[8]DATA WP'!$AH:$BG,3,FALSE))),",","")</f>
        <v/>
      </c>
      <c r="D431" s="44" t="str">
        <f>IF($A431="","",VLOOKUP((VLOOKUP($A431,'[8]DATA WP'!$AH:$BG,5,FALSE)),'[8]4. Dimension Matrix'!$H$20:$I$24,2,FALSE))</f>
        <v/>
      </c>
      <c r="E431" s="45" t="str">
        <f>IF($A431="","",VLOOKUP(VLOOKUP($A431,'[8]DATA WP'!$AH:$BG,12,FALSE),'[8]2. Imprints Matrix'!$A:$E,4,FALSE))</f>
        <v/>
      </c>
      <c r="F431" s="46" t="str">
        <f>IF($A431="","",VLOOKUP($A431,'[8]DATA WP'!$AH:$BG,4,FALSE))</f>
        <v/>
      </c>
      <c r="G431" s="45" t="str">
        <f>IFERROR(IF(VLOOKUP($A431,'[8]DATA WP'!$AH:$BG,15,FALSE)="YES","FIRM",IF(VLOOKUP($A431,'[8]DATA WP'!$AH:$BG,15,FALSE)="NO","SOR")),"")</f>
        <v/>
      </c>
      <c r="H431" s="47" t="str">
        <f>IF($A431="","",TEXT(VLOOKUP($A431,'[8]DATA WP'!$AH:$BG,13,FALSE),"dd/mm/yy"))</f>
        <v/>
      </c>
      <c r="I431" s="44"/>
    </row>
    <row r="432" spans="1:9" s="36" customFormat="1" ht="39" hidden="1" customHeight="1" x14ac:dyDescent="0.25">
      <c r="A432" s="44" t="str">
        <f>IFERROR(IF(VLOOKUP(ROW()-17,'[8]DATA WP'!$M:$BG,22,FALSE)=0,"",VLOOKUP(ROW()-17,'[8]DATA WP'!$M:$BG,22,FALSE)),"")</f>
        <v/>
      </c>
      <c r="B432" s="44" t="str">
        <f>IF($A432="","",UPPER(VLOOKUP($A432,'[8]DATA WP'!$AH:$BG,2,FALSE)))</f>
        <v/>
      </c>
      <c r="C432" s="44" t="str">
        <f>SUBSTITUTE(IF($A432="","",UPPER(VLOOKUP($A432,'[8]DATA WP'!$AH:$BG,3,FALSE))),",","")</f>
        <v/>
      </c>
      <c r="D432" s="44" t="str">
        <f>IF($A432="","",VLOOKUP((VLOOKUP($A432,'[8]DATA WP'!$AH:$BG,5,FALSE)),'[8]4. Dimension Matrix'!$H$20:$I$24,2,FALSE))</f>
        <v/>
      </c>
      <c r="E432" s="45" t="str">
        <f>IF($A432="","",VLOOKUP(VLOOKUP($A432,'[8]DATA WP'!$AH:$BG,12,FALSE),'[8]2. Imprints Matrix'!$A:$E,4,FALSE))</f>
        <v/>
      </c>
      <c r="F432" s="46" t="str">
        <f>IF($A432="","",VLOOKUP($A432,'[8]DATA WP'!$AH:$BG,4,FALSE))</f>
        <v/>
      </c>
      <c r="G432" s="45" t="str">
        <f>IFERROR(IF(VLOOKUP($A432,'[8]DATA WP'!$AH:$BG,15,FALSE)="YES","FIRM",IF(VLOOKUP($A432,'[8]DATA WP'!$AH:$BG,15,FALSE)="NO","SOR")),"")</f>
        <v/>
      </c>
      <c r="H432" s="47" t="str">
        <f>IF($A432="","",TEXT(VLOOKUP($A432,'[8]DATA WP'!$AH:$BG,13,FALSE),"dd/mm/yy"))</f>
        <v/>
      </c>
      <c r="I432" s="44"/>
    </row>
    <row r="433" spans="1:9" s="36" customFormat="1" ht="39" hidden="1" customHeight="1" x14ac:dyDescent="0.25">
      <c r="A433" s="44" t="str">
        <f>IFERROR(IF(VLOOKUP(ROW()-17,'[8]DATA WP'!$M:$BG,22,FALSE)=0,"",VLOOKUP(ROW()-17,'[8]DATA WP'!$M:$BG,22,FALSE)),"")</f>
        <v/>
      </c>
      <c r="B433" s="44" t="str">
        <f>IF($A433="","",UPPER(VLOOKUP($A433,'[8]DATA WP'!$AH:$BG,2,FALSE)))</f>
        <v/>
      </c>
      <c r="C433" s="44" t="str">
        <f>SUBSTITUTE(IF($A433="","",UPPER(VLOOKUP($A433,'[8]DATA WP'!$AH:$BG,3,FALSE))),",","")</f>
        <v/>
      </c>
      <c r="D433" s="44" t="str">
        <f>IF($A433="","",VLOOKUP((VLOOKUP($A433,'[8]DATA WP'!$AH:$BG,5,FALSE)),'[8]4. Dimension Matrix'!$H$20:$I$24,2,FALSE))</f>
        <v/>
      </c>
      <c r="E433" s="45" t="str">
        <f>IF($A433="","",VLOOKUP(VLOOKUP($A433,'[8]DATA WP'!$AH:$BG,12,FALSE),'[8]2. Imprints Matrix'!$A:$E,4,FALSE))</f>
        <v/>
      </c>
      <c r="F433" s="46" t="str">
        <f>IF($A433="","",VLOOKUP($A433,'[8]DATA WP'!$AH:$BG,4,FALSE))</f>
        <v/>
      </c>
      <c r="G433" s="45" t="str">
        <f>IFERROR(IF(VLOOKUP($A433,'[8]DATA WP'!$AH:$BG,15,FALSE)="YES","FIRM",IF(VLOOKUP($A433,'[8]DATA WP'!$AH:$BG,15,FALSE)="NO","SOR")),"")</f>
        <v/>
      </c>
      <c r="H433" s="47" t="str">
        <f>IF($A433="","",TEXT(VLOOKUP($A433,'[8]DATA WP'!$AH:$BG,13,FALSE),"dd/mm/yy"))</f>
        <v/>
      </c>
      <c r="I433" s="44"/>
    </row>
    <row r="434" spans="1:9" s="36" customFormat="1" ht="39" hidden="1" customHeight="1" x14ac:dyDescent="0.25">
      <c r="A434" s="44" t="str">
        <f>IFERROR(IF(VLOOKUP(ROW()-17,'[8]DATA WP'!$M:$BG,22,FALSE)=0,"",VLOOKUP(ROW()-17,'[8]DATA WP'!$M:$BG,22,FALSE)),"")</f>
        <v/>
      </c>
      <c r="B434" s="44" t="str">
        <f>IF($A434="","",UPPER(VLOOKUP($A434,'[8]DATA WP'!$AH:$BG,2,FALSE)))</f>
        <v/>
      </c>
      <c r="C434" s="44" t="str">
        <f>SUBSTITUTE(IF($A434="","",UPPER(VLOOKUP($A434,'[8]DATA WP'!$AH:$BG,3,FALSE))),",","")</f>
        <v/>
      </c>
      <c r="D434" s="44" t="str">
        <f>IF($A434="","",VLOOKUP((VLOOKUP($A434,'[8]DATA WP'!$AH:$BG,5,FALSE)),'[8]4. Dimension Matrix'!$H$20:$I$24,2,FALSE))</f>
        <v/>
      </c>
      <c r="E434" s="45" t="str">
        <f>IF($A434="","",VLOOKUP(VLOOKUP($A434,'[8]DATA WP'!$AH:$BG,12,FALSE),'[8]2. Imprints Matrix'!$A:$E,4,FALSE))</f>
        <v/>
      </c>
      <c r="F434" s="46" t="str">
        <f>IF($A434="","",VLOOKUP($A434,'[8]DATA WP'!$AH:$BG,4,FALSE))</f>
        <v/>
      </c>
      <c r="G434" s="45" t="str">
        <f>IFERROR(IF(VLOOKUP($A434,'[8]DATA WP'!$AH:$BG,15,FALSE)="YES","FIRM",IF(VLOOKUP($A434,'[8]DATA WP'!$AH:$BG,15,FALSE)="NO","SOR")),"")</f>
        <v/>
      </c>
      <c r="H434" s="47" t="str">
        <f>IF($A434="","",TEXT(VLOOKUP($A434,'[8]DATA WP'!$AH:$BG,13,FALSE),"dd/mm/yy"))</f>
        <v/>
      </c>
      <c r="I434" s="44"/>
    </row>
    <row r="435" spans="1:9" s="36" customFormat="1" ht="39" hidden="1" customHeight="1" x14ac:dyDescent="0.25">
      <c r="A435" s="44" t="str">
        <f>IFERROR(IF(VLOOKUP(ROW()-17,'[8]DATA WP'!$M:$BG,22,FALSE)=0,"",VLOOKUP(ROW()-17,'[8]DATA WP'!$M:$BG,22,FALSE)),"")</f>
        <v/>
      </c>
      <c r="B435" s="44" t="str">
        <f>IF($A435="","",UPPER(VLOOKUP($A435,'[8]DATA WP'!$AH:$BG,2,FALSE)))</f>
        <v/>
      </c>
      <c r="C435" s="44" t="str">
        <f>SUBSTITUTE(IF($A435="","",UPPER(VLOOKUP($A435,'[8]DATA WP'!$AH:$BG,3,FALSE))),",","")</f>
        <v/>
      </c>
      <c r="D435" s="44" t="str">
        <f>IF($A435="","",VLOOKUP((VLOOKUP($A435,'[8]DATA WP'!$AH:$BG,5,FALSE)),'[8]4. Dimension Matrix'!$H$20:$I$24,2,FALSE))</f>
        <v/>
      </c>
      <c r="E435" s="45" t="str">
        <f>IF($A435="","",VLOOKUP(VLOOKUP($A435,'[8]DATA WP'!$AH:$BG,12,FALSE),'[8]2. Imprints Matrix'!$A:$E,4,FALSE))</f>
        <v/>
      </c>
      <c r="F435" s="46" t="str">
        <f>IF($A435="","",VLOOKUP($A435,'[8]DATA WP'!$AH:$BG,4,FALSE))</f>
        <v/>
      </c>
      <c r="G435" s="45" t="str">
        <f>IFERROR(IF(VLOOKUP($A435,'[8]DATA WP'!$AH:$BG,15,FALSE)="YES","FIRM",IF(VLOOKUP($A435,'[8]DATA WP'!$AH:$BG,15,FALSE)="NO","SOR")),"")</f>
        <v/>
      </c>
      <c r="H435" s="47" t="str">
        <f>IF($A435="","",TEXT(VLOOKUP($A435,'[8]DATA WP'!$AH:$BG,13,FALSE),"dd/mm/yy"))</f>
        <v/>
      </c>
      <c r="I435" s="44"/>
    </row>
    <row r="436" spans="1:9" s="36" customFormat="1" ht="39" hidden="1" customHeight="1" x14ac:dyDescent="0.25">
      <c r="A436" s="44" t="str">
        <f>IFERROR(IF(VLOOKUP(ROW()-17,'[8]DATA WP'!$M:$BG,22,FALSE)=0,"",VLOOKUP(ROW()-17,'[8]DATA WP'!$M:$BG,22,FALSE)),"")</f>
        <v/>
      </c>
      <c r="B436" s="44" t="str">
        <f>IF($A436="","",UPPER(VLOOKUP($A436,'[8]DATA WP'!$AH:$BG,2,FALSE)))</f>
        <v/>
      </c>
      <c r="C436" s="44" t="str">
        <f>SUBSTITUTE(IF($A436="","",UPPER(VLOOKUP($A436,'[8]DATA WP'!$AH:$BG,3,FALSE))),",","")</f>
        <v/>
      </c>
      <c r="D436" s="44" t="str">
        <f>IF($A436="","",VLOOKUP((VLOOKUP($A436,'[8]DATA WP'!$AH:$BG,5,FALSE)),'[8]4. Dimension Matrix'!$H$20:$I$24,2,FALSE))</f>
        <v/>
      </c>
      <c r="E436" s="45" t="str">
        <f>IF($A436="","",VLOOKUP(VLOOKUP($A436,'[8]DATA WP'!$AH:$BG,12,FALSE),'[8]2. Imprints Matrix'!$A:$E,4,FALSE))</f>
        <v/>
      </c>
      <c r="F436" s="46" t="str">
        <f>IF($A436="","",VLOOKUP($A436,'[8]DATA WP'!$AH:$BG,4,FALSE))</f>
        <v/>
      </c>
      <c r="G436" s="45" t="str">
        <f>IFERROR(IF(VLOOKUP($A436,'[8]DATA WP'!$AH:$BG,15,FALSE)="YES","FIRM",IF(VLOOKUP($A436,'[8]DATA WP'!$AH:$BG,15,FALSE)="NO","SOR")),"")</f>
        <v/>
      </c>
      <c r="H436" s="47" t="str">
        <f>IF($A436="","",TEXT(VLOOKUP($A436,'[8]DATA WP'!$AH:$BG,13,FALSE),"dd/mm/yy"))</f>
        <v/>
      </c>
      <c r="I436" s="44"/>
    </row>
    <row r="437" spans="1:9" s="36" customFormat="1" ht="39" hidden="1" customHeight="1" x14ac:dyDescent="0.25">
      <c r="A437" s="44" t="str">
        <f>IFERROR(IF(VLOOKUP(ROW()-17,'[8]DATA WP'!$M:$BG,22,FALSE)=0,"",VLOOKUP(ROW()-17,'[8]DATA WP'!$M:$BG,22,FALSE)),"")</f>
        <v/>
      </c>
      <c r="B437" s="44" t="str">
        <f>IF($A437="","",UPPER(VLOOKUP($A437,'[8]DATA WP'!$AH:$BG,2,FALSE)))</f>
        <v/>
      </c>
      <c r="C437" s="44" t="str">
        <f>SUBSTITUTE(IF($A437="","",UPPER(VLOOKUP($A437,'[8]DATA WP'!$AH:$BG,3,FALSE))),",","")</f>
        <v/>
      </c>
      <c r="D437" s="44" t="str">
        <f>IF($A437="","",VLOOKUP((VLOOKUP($A437,'[8]DATA WP'!$AH:$BG,5,FALSE)),'[8]4. Dimension Matrix'!$H$20:$I$24,2,FALSE))</f>
        <v/>
      </c>
      <c r="E437" s="45" t="str">
        <f>IF($A437="","",VLOOKUP(VLOOKUP($A437,'[8]DATA WP'!$AH:$BG,12,FALSE),'[8]2. Imprints Matrix'!$A:$E,4,FALSE))</f>
        <v/>
      </c>
      <c r="F437" s="46" t="str">
        <f>IF($A437="","",VLOOKUP($A437,'[8]DATA WP'!$AH:$BG,4,FALSE))</f>
        <v/>
      </c>
      <c r="G437" s="45" t="str">
        <f>IFERROR(IF(VLOOKUP($A437,'[8]DATA WP'!$AH:$BG,15,FALSE)="YES","FIRM",IF(VLOOKUP($A437,'[8]DATA WP'!$AH:$BG,15,FALSE)="NO","SOR")),"")</f>
        <v/>
      </c>
      <c r="H437" s="47" t="str">
        <f>IF($A437="","",TEXT(VLOOKUP($A437,'[8]DATA WP'!$AH:$BG,13,FALSE),"dd/mm/yy"))</f>
        <v/>
      </c>
      <c r="I437" s="44"/>
    </row>
    <row r="438" spans="1:9" s="36" customFormat="1" ht="39" hidden="1" customHeight="1" x14ac:dyDescent="0.25">
      <c r="A438" s="44" t="str">
        <f>IFERROR(IF(VLOOKUP(ROW()-17,'[8]DATA WP'!$M:$BG,22,FALSE)=0,"",VLOOKUP(ROW()-17,'[8]DATA WP'!$M:$BG,22,FALSE)),"")</f>
        <v/>
      </c>
      <c r="B438" s="44" t="str">
        <f>IF($A438="","",UPPER(VLOOKUP($A438,'[8]DATA WP'!$AH:$BG,2,FALSE)))</f>
        <v/>
      </c>
      <c r="C438" s="44" t="str">
        <f>SUBSTITUTE(IF($A438="","",UPPER(VLOOKUP($A438,'[8]DATA WP'!$AH:$BG,3,FALSE))),",","")</f>
        <v/>
      </c>
      <c r="D438" s="44" t="str">
        <f>IF($A438="","",VLOOKUP((VLOOKUP($A438,'[8]DATA WP'!$AH:$BG,5,FALSE)),'[8]4. Dimension Matrix'!$H$20:$I$24,2,FALSE))</f>
        <v/>
      </c>
      <c r="E438" s="45" t="str">
        <f>IF($A438="","",VLOOKUP(VLOOKUP($A438,'[8]DATA WP'!$AH:$BG,12,FALSE),'[8]2. Imprints Matrix'!$A:$E,4,FALSE))</f>
        <v/>
      </c>
      <c r="F438" s="46" t="str">
        <f>IF($A438="","",VLOOKUP($A438,'[8]DATA WP'!$AH:$BG,4,FALSE))</f>
        <v/>
      </c>
      <c r="G438" s="45" t="str">
        <f>IFERROR(IF(VLOOKUP($A438,'[8]DATA WP'!$AH:$BG,15,FALSE)="YES","FIRM",IF(VLOOKUP($A438,'[8]DATA WP'!$AH:$BG,15,FALSE)="NO","SOR")),"")</f>
        <v/>
      </c>
      <c r="H438" s="47" t="str">
        <f>IF($A438="","",TEXT(VLOOKUP($A438,'[8]DATA WP'!$AH:$BG,13,FALSE),"dd/mm/yy"))</f>
        <v/>
      </c>
      <c r="I438" s="44"/>
    </row>
    <row r="439" spans="1:9" s="36" customFormat="1" ht="39" hidden="1" customHeight="1" x14ac:dyDescent="0.25">
      <c r="A439" s="44" t="str">
        <f>IFERROR(IF(VLOOKUP(ROW()-17,'[8]DATA WP'!$M:$BG,22,FALSE)=0,"",VLOOKUP(ROW()-17,'[8]DATA WP'!$M:$BG,22,FALSE)),"")</f>
        <v/>
      </c>
      <c r="B439" s="44" t="str">
        <f>IF($A439="","",UPPER(VLOOKUP($A439,'[8]DATA WP'!$AH:$BG,2,FALSE)))</f>
        <v/>
      </c>
      <c r="C439" s="44" t="str">
        <f>SUBSTITUTE(IF($A439="","",UPPER(VLOOKUP($A439,'[8]DATA WP'!$AH:$BG,3,FALSE))),",","")</f>
        <v/>
      </c>
      <c r="D439" s="44" t="str">
        <f>IF($A439="","",VLOOKUP((VLOOKUP($A439,'[8]DATA WP'!$AH:$BG,5,FALSE)),'[8]4. Dimension Matrix'!$H$20:$I$24,2,FALSE))</f>
        <v/>
      </c>
      <c r="E439" s="45" t="str">
        <f>IF($A439="","",VLOOKUP(VLOOKUP($A439,'[8]DATA WP'!$AH:$BG,12,FALSE),'[8]2. Imprints Matrix'!$A:$E,4,FALSE))</f>
        <v/>
      </c>
      <c r="F439" s="46" t="str">
        <f>IF($A439="","",VLOOKUP($A439,'[8]DATA WP'!$AH:$BG,4,FALSE))</f>
        <v/>
      </c>
      <c r="G439" s="45" t="str">
        <f>IFERROR(IF(VLOOKUP($A439,'[8]DATA WP'!$AH:$BG,15,FALSE)="YES","FIRM",IF(VLOOKUP($A439,'[8]DATA WP'!$AH:$BG,15,FALSE)="NO","SOR")),"")</f>
        <v/>
      </c>
      <c r="H439" s="47" t="str">
        <f>IF($A439="","",TEXT(VLOOKUP($A439,'[8]DATA WP'!$AH:$BG,13,FALSE),"dd/mm/yy"))</f>
        <v/>
      </c>
      <c r="I439" s="44"/>
    </row>
    <row r="440" spans="1:9" s="36" customFormat="1" ht="39" hidden="1" customHeight="1" x14ac:dyDescent="0.25">
      <c r="A440" s="44" t="str">
        <f>IFERROR(IF(VLOOKUP(ROW()-17,'[8]DATA WP'!$M:$BG,22,FALSE)=0,"",VLOOKUP(ROW()-17,'[8]DATA WP'!$M:$BG,22,FALSE)),"")</f>
        <v/>
      </c>
      <c r="B440" s="44" t="str">
        <f>IF($A440="","",UPPER(VLOOKUP($A440,'[8]DATA WP'!$AH:$BG,2,FALSE)))</f>
        <v/>
      </c>
      <c r="C440" s="44" t="str">
        <f>SUBSTITUTE(IF($A440="","",UPPER(VLOOKUP($A440,'[8]DATA WP'!$AH:$BG,3,FALSE))),",","")</f>
        <v/>
      </c>
      <c r="D440" s="44" t="str">
        <f>IF($A440="","",VLOOKUP((VLOOKUP($A440,'[8]DATA WP'!$AH:$BG,5,FALSE)),'[8]4. Dimension Matrix'!$H$20:$I$24,2,FALSE))</f>
        <v/>
      </c>
      <c r="E440" s="45" t="str">
        <f>IF($A440="","",VLOOKUP(VLOOKUP($A440,'[8]DATA WP'!$AH:$BG,12,FALSE),'[8]2. Imprints Matrix'!$A:$E,4,FALSE))</f>
        <v/>
      </c>
      <c r="F440" s="46" t="str">
        <f>IF($A440="","",VLOOKUP($A440,'[8]DATA WP'!$AH:$BG,4,FALSE))</f>
        <v/>
      </c>
      <c r="G440" s="45" t="str">
        <f>IFERROR(IF(VLOOKUP($A440,'[8]DATA WP'!$AH:$BG,15,FALSE)="YES","FIRM",IF(VLOOKUP($A440,'[8]DATA WP'!$AH:$BG,15,FALSE)="NO","SOR")),"")</f>
        <v/>
      </c>
      <c r="H440" s="47" t="str">
        <f>IF($A440="","",TEXT(VLOOKUP($A440,'[8]DATA WP'!$AH:$BG,13,FALSE),"dd/mm/yy"))</f>
        <v/>
      </c>
      <c r="I440" s="44"/>
    </row>
    <row r="441" spans="1:9" s="36" customFormat="1" ht="39" hidden="1" customHeight="1" x14ac:dyDescent="0.25">
      <c r="A441" s="44" t="str">
        <f>IFERROR(IF(VLOOKUP(ROW()-17,'[8]DATA WP'!$M:$BG,22,FALSE)=0,"",VLOOKUP(ROW()-17,'[8]DATA WP'!$M:$BG,22,FALSE)),"")</f>
        <v/>
      </c>
      <c r="B441" s="44" t="str">
        <f>IF($A441="","",UPPER(VLOOKUP($A441,'[8]DATA WP'!$AH:$BG,2,FALSE)))</f>
        <v/>
      </c>
      <c r="C441" s="44" t="str">
        <f>SUBSTITUTE(IF($A441="","",UPPER(VLOOKUP($A441,'[8]DATA WP'!$AH:$BG,3,FALSE))),",","")</f>
        <v/>
      </c>
      <c r="D441" s="44" t="str">
        <f>IF($A441="","",VLOOKUP((VLOOKUP($A441,'[8]DATA WP'!$AH:$BG,5,FALSE)),'[8]4. Dimension Matrix'!$H$20:$I$24,2,FALSE))</f>
        <v/>
      </c>
      <c r="E441" s="45" t="str">
        <f>IF($A441="","",VLOOKUP(VLOOKUP($A441,'[8]DATA WP'!$AH:$BG,12,FALSE),'[8]2. Imprints Matrix'!$A:$E,4,FALSE))</f>
        <v/>
      </c>
      <c r="F441" s="46" t="str">
        <f>IF($A441="","",VLOOKUP($A441,'[8]DATA WP'!$AH:$BG,4,FALSE))</f>
        <v/>
      </c>
      <c r="G441" s="45" t="str">
        <f>IFERROR(IF(VLOOKUP($A441,'[8]DATA WP'!$AH:$BG,15,FALSE)="YES","FIRM",IF(VLOOKUP($A441,'[8]DATA WP'!$AH:$BG,15,FALSE)="NO","SOR")),"")</f>
        <v/>
      </c>
      <c r="H441" s="47" t="str">
        <f>IF($A441="","",TEXT(VLOOKUP($A441,'[8]DATA WP'!$AH:$BG,13,FALSE),"dd/mm/yy"))</f>
        <v/>
      </c>
      <c r="I441" s="44"/>
    </row>
    <row r="442" spans="1:9" s="36" customFormat="1" ht="39" hidden="1" customHeight="1" x14ac:dyDescent="0.25">
      <c r="A442" s="44" t="str">
        <f>IFERROR(IF(VLOOKUP(ROW()-17,'[8]DATA WP'!$M:$BG,22,FALSE)=0,"",VLOOKUP(ROW()-17,'[8]DATA WP'!$M:$BG,22,FALSE)),"")</f>
        <v/>
      </c>
      <c r="B442" s="44" t="str">
        <f>IF($A442="","",UPPER(VLOOKUP($A442,'[8]DATA WP'!$AH:$BG,2,FALSE)))</f>
        <v/>
      </c>
      <c r="C442" s="44" t="str">
        <f>SUBSTITUTE(IF($A442="","",UPPER(VLOOKUP($A442,'[8]DATA WP'!$AH:$BG,3,FALSE))),",","")</f>
        <v/>
      </c>
      <c r="D442" s="44" t="str">
        <f>IF($A442="","",VLOOKUP((VLOOKUP($A442,'[8]DATA WP'!$AH:$BG,5,FALSE)),'[8]4. Dimension Matrix'!$H$20:$I$24,2,FALSE))</f>
        <v/>
      </c>
      <c r="E442" s="45" t="str">
        <f>IF($A442="","",VLOOKUP(VLOOKUP($A442,'[8]DATA WP'!$AH:$BG,12,FALSE),'[8]2. Imprints Matrix'!$A:$E,4,FALSE))</f>
        <v/>
      </c>
      <c r="F442" s="46" t="str">
        <f>IF($A442="","",VLOOKUP($A442,'[8]DATA WP'!$AH:$BG,4,FALSE))</f>
        <v/>
      </c>
      <c r="G442" s="45" t="str">
        <f>IFERROR(IF(VLOOKUP($A442,'[8]DATA WP'!$AH:$BG,15,FALSE)="YES","FIRM",IF(VLOOKUP($A442,'[8]DATA WP'!$AH:$BG,15,FALSE)="NO","SOR")),"")</f>
        <v/>
      </c>
      <c r="H442" s="47" t="str">
        <f>IF($A442="","",TEXT(VLOOKUP($A442,'[8]DATA WP'!$AH:$BG,13,FALSE),"dd/mm/yy"))</f>
        <v/>
      </c>
      <c r="I442" s="44"/>
    </row>
    <row r="443" spans="1:9" s="36" customFormat="1" ht="39" hidden="1" customHeight="1" x14ac:dyDescent="0.25">
      <c r="A443" s="44" t="str">
        <f>IFERROR(IF(VLOOKUP(ROW()-17,'[8]DATA WP'!$M:$BG,22,FALSE)=0,"",VLOOKUP(ROW()-17,'[8]DATA WP'!$M:$BG,22,FALSE)),"")</f>
        <v/>
      </c>
      <c r="B443" s="44" t="str">
        <f>IF($A443="","",UPPER(VLOOKUP($A443,'[8]DATA WP'!$AH:$BG,2,FALSE)))</f>
        <v/>
      </c>
      <c r="C443" s="44" t="str">
        <f>SUBSTITUTE(IF($A443="","",UPPER(VLOOKUP($A443,'[8]DATA WP'!$AH:$BG,3,FALSE))),",","")</f>
        <v/>
      </c>
      <c r="D443" s="44" t="str">
        <f>IF($A443="","",VLOOKUP((VLOOKUP($A443,'[8]DATA WP'!$AH:$BG,5,FALSE)),'[8]4. Dimension Matrix'!$H$20:$I$24,2,FALSE))</f>
        <v/>
      </c>
      <c r="E443" s="45" t="str">
        <f>IF($A443="","",VLOOKUP(VLOOKUP($A443,'[8]DATA WP'!$AH:$BG,12,FALSE),'[8]2. Imprints Matrix'!$A:$E,4,FALSE))</f>
        <v/>
      </c>
      <c r="F443" s="46" t="str">
        <f>IF($A443="","",VLOOKUP($A443,'[8]DATA WP'!$AH:$BG,4,FALSE))</f>
        <v/>
      </c>
      <c r="G443" s="45" t="str">
        <f>IFERROR(IF(VLOOKUP($A443,'[8]DATA WP'!$AH:$BG,15,FALSE)="YES","FIRM",IF(VLOOKUP($A443,'[8]DATA WP'!$AH:$BG,15,FALSE)="NO","SOR")),"")</f>
        <v/>
      </c>
      <c r="H443" s="47" t="str">
        <f>IF($A443="","",TEXT(VLOOKUP($A443,'[8]DATA WP'!$AH:$BG,13,FALSE),"dd/mm/yy"))</f>
        <v/>
      </c>
      <c r="I443" s="44"/>
    </row>
    <row r="444" spans="1:9" s="36" customFormat="1" ht="39" hidden="1" customHeight="1" x14ac:dyDescent="0.25">
      <c r="A444" s="44" t="str">
        <f>IFERROR(IF(VLOOKUP(ROW()-17,'[8]DATA WP'!$M:$BG,22,FALSE)=0,"",VLOOKUP(ROW()-17,'[8]DATA WP'!$M:$BG,22,FALSE)),"")</f>
        <v/>
      </c>
      <c r="B444" s="44" t="str">
        <f>IF($A444="","",UPPER(VLOOKUP($A444,'[8]DATA WP'!$AH:$BG,2,FALSE)))</f>
        <v/>
      </c>
      <c r="C444" s="44" t="str">
        <f>SUBSTITUTE(IF($A444="","",UPPER(VLOOKUP($A444,'[8]DATA WP'!$AH:$BG,3,FALSE))),",","")</f>
        <v/>
      </c>
      <c r="D444" s="44" t="str">
        <f>IF($A444="","",VLOOKUP((VLOOKUP($A444,'[8]DATA WP'!$AH:$BG,5,FALSE)),'[8]4. Dimension Matrix'!$H$20:$I$24,2,FALSE))</f>
        <v/>
      </c>
      <c r="E444" s="45" t="str">
        <f>IF($A444="","",VLOOKUP(VLOOKUP($A444,'[8]DATA WP'!$AH:$BG,12,FALSE),'[8]2. Imprints Matrix'!$A:$E,4,FALSE))</f>
        <v/>
      </c>
      <c r="F444" s="46" t="str">
        <f>IF($A444="","",VLOOKUP($A444,'[8]DATA WP'!$AH:$BG,4,FALSE))</f>
        <v/>
      </c>
      <c r="G444" s="45" t="str">
        <f>IFERROR(IF(VLOOKUP($A444,'[8]DATA WP'!$AH:$BG,15,FALSE)="YES","FIRM",IF(VLOOKUP($A444,'[8]DATA WP'!$AH:$BG,15,FALSE)="NO","SOR")),"")</f>
        <v/>
      </c>
      <c r="H444" s="47" t="str">
        <f>IF($A444="","",TEXT(VLOOKUP($A444,'[8]DATA WP'!$AH:$BG,13,FALSE),"dd/mm/yy"))</f>
        <v/>
      </c>
      <c r="I444" s="44"/>
    </row>
    <row r="445" spans="1:9" s="36" customFormat="1" ht="39" hidden="1" customHeight="1" x14ac:dyDescent="0.25">
      <c r="A445" s="44" t="str">
        <f>IFERROR(IF(VLOOKUP(ROW()-17,'[8]DATA WP'!$M:$BG,22,FALSE)=0,"",VLOOKUP(ROW()-17,'[8]DATA WP'!$M:$BG,22,FALSE)),"")</f>
        <v/>
      </c>
      <c r="B445" s="44" t="str">
        <f>IF($A445="","",UPPER(VLOOKUP($A445,'[8]DATA WP'!$AH:$BG,2,FALSE)))</f>
        <v/>
      </c>
      <c r="C445" s="44" t="str">
        <f>SUBSTITUTE(IF($A445="","",UPPER(VLOOKUP($A445,'[8]DATA WP'!$AH:$BG,3,FALSE))),",","")</f>
        <v/>
      </c>
      <c r="D445" s="44" t="str">
        <f>IF($A445="","",VLOOKUP((VLOOKUP($A445,'[8]DATA WP'!$AH:$BG,5,FALSE)),'[8]4. Dimension Matrix'!$H$20:$I$24,2,FALSE))</f>
        <v/>
      </c>
      <c r="E445" s="45" t="str">
        <f>IF($A445="","",VLOOKUP(VLOOKUP($A445,'[8]DATA WP'!$AH:$BG,12,FALSE),'[8]2. Imprints Matrix'!$A:$E,4,FALSE))</f>
        <v/>
      </c>
      <c r="F445" s="46" t="str">
        <f>IF($A445="","",VLOOKUP($A445,'[8]DATA WP'!$AH:$BG,4,FALSE))</f>
        <v/>
      </c>
      <c r="G445" s="45" t="str">
        <f>IFERROR(IF(VLOOKUP($A445,'[8]DATA WP'!$AH:$BG,15,FALSE)="YES","FIRM",IF(VLOOKUP($A445,'[8]DATA WP'!$AH:$BG,15,FALSE)="NO","SOR")),"")</f>
        <v/>
      </c>
      <c r="H445" s="47" t="str">
        <f>IF($A445="","",TEXT(VLOOKUP($A445,'[8]DATA WP'!$AH:$BG,13,FALSE),"dd/mm/yy"))</f>
        <v/>
      </c>
      <c r="I445" s="44"/>
    </row>
    <row r="446" spans="1:9" s="36" customFormat="1" ht="39" hidden="1" customHeight="1" x14ac:dyDescent="0.25">
      <c r="A446" s="44" t="str">
        <f>IFERROR(IF(VLOOKUP(ROW()-17,'[8]DATA WP'!$M:$BG,22,FALSE)=0,"",VLOOKUP(ROW()-17,'[8]DATA WP'!$M:$BG,22,FALSE)),"")</f>
        <v/>
      </c>
      <c r="B446" s="44" t="str">
        <f>IF($A446="","",UPPER(VLOOKUP($A446,'[8]DATA WP'!$AH:$BG,2,FALSE)))</f>
        <v/>
      </c>
      <c r="C446" s="44" t="str">
        <f>SUBSTITUTE(IF($A446="","",UPPER(VLOOKUP($A446,'[8]DATA WP'!$AH:$BG,3,FALSE))),",","")</f>
        <v/>
      </c>
      <c r="D446" s="44" t="str">
        <f>IF($A446="","",VLOOKUP((VLOOKUP($A446,'[8]DATA WP'!$AH:$BG,5,FALSE)),'[8]4. Dimension Matrix'!$H$20:$I$24,2,FALSE))</f>
        <v/>
      </c>
      <c r="E446" s="45" t="str">
        <f>IF($A446="","",VLOOKUP(VLOOKUP($A446,'[8]DATA WP'!$AH:$BG,12,FALSE),'[8]2. Imprints Matrix'!$A:$E,4,FALSE))</f>
        <v/>
      </c>
      <c r="F446" s="46" t="str">
        <f>IF($A446="","",VLOOKUP($A446,'[8]DATA WP'!$AH:$BG,4,FALSE))</f>
        <v/>
      </c>
      <c r="G446" s="45" t="str">
        <f>IFERROR(IF(VLOOKUP($A446,'[8]DATA WP'!$AH:$BG,15,FALSE)="YES","FIRM",IF(VLOOKUP($A446,'[8]DATA WP'!$AH:$BG,15,FALSE)="NO","SOR")),"")</f>
        <v/>
      </c>
      <c r="H446" s="47" t="str">
        <f>IF($A446="","",TEXT(VLOOKUP($A446,'[8]DATA WP'!$AH:$BG,13,FALSE),"dd/mm/yy"))</f>
        <v/>
      </c>
      <c r="I446" s="44"/>
    </row>
    <row r="447" spans="1:9" s="36" customFormat="1" ht="39" hidden="1" customHeight="1" x14ac:dyDescent="0.25">
      <c r="A447" s="44" t="str">
        <f>IFERROR(IF(VLOOKUP(ROW()-17,'[8]DATA WP'!$M:$BG,22,FALSE)=0,"",VLOOKUP(ROW()-17,'[8]DATA WP'!$M:$BG,22,FALSE)),"")</f>
        <v/>
      </c>
      <c r="B447" s="44" t="str">
        <f>IF($A447="","",UPPER(VLOOKUP($A447,'[8]DATA WP'!$AH:$BG,2,FALSE)))</f>
        <v/>
      </c>
      <c r="C447" s="44" t="str">
        <f>SUBSTITUTE(IF($A447="","",UPPER(VLOOKUP($A447,'[8]DATA WP'!$AH:$BG,3,FALSE))),",","")</f>
        <v/>
      </c>
      <c r="D447" s="44" t="str">
        <f>IF($A447="","",VLOOKUP((VLOOKUP($A447,'[8]DATA WP'!$AH:$BG,5,FALSE)),'[8]4. Dimension Matrix'!$H$20:$I$24,2,FALSE))</f>
        <v/>
      </c>
      <c r="E447" s="45" t="str">
        <f>IF($A447="","",VLOOKUP(VLOOKUP($A447,'[8]DATA WP'!$AH:$BG,12,FALSE),'[8]2. Imprints Matrix'!$A:$E,4,FALSE))</f>
        <v/>
      </c>
      <c r="F447" s="46" t="str">
        <f>IF($A447="","",VLOOKUP($A447,'[8]DATA WP'!$AH:$BG,4,FALSE))</f>
        <v/>
      </c>
      <c r="G447" s="45" t="str">
        <f>IFERROR(IF(VLOOKUP($A447,'[8]DATA WP'!$AH:$BG,15,FALSE)="YES","FIRM",IF(VLOOKUP($A447,'[8]DATA WP'!$AH:$BG,15,FALSE)="NO","SOR")),"")</f>
        <v/>
      </c>
      <c r="H447" s="47" t="str">
        <f>IF($A447="","",TEXT(VLOOKUP($A447,'[8]DATA WP'!$AH:$BG,13,FALSE),"dd/mm/yy"))</f>
        <v/>
      </c>
      <c r="I447" s="44"/>
    </row>
    <row r="448" spans="1:9" s="36" customFormat="1" ht="39" hidden="1" customHeight="1" x14ac:dyDescent="0.25">
      <c r="A448" s="44" t="str">
        <f>IFERROR(IF(VLOOKUP(ROW()-17,'[8]DATA WP'!$M:$BG,22,FALSE)=0,"",VLOOKUP(ROW()-17,'[8]DATA WP'!$M:$BG,22,FALSE)),"")</f>
        <v/>
      </c>
      <c r="B448" s="44" t="str">
        <f>IF($A448="","",UPPER(VLOOKUP($A448,'[8]DATA WP'!$AH:$BG,2,FALSE)))</f>
        <v/>
      </c>
      <c r="C448" s="44" t="str">
        <f>SUBSTITUTE(IF($A448="","",UPPER(VLOOKUP($A448,'[8]DATA WP'!$AH:$BG,3,FALSE))),",","")</f>
        <v/>
      </c>
      <c r="D448" s="44" t="str">
        <f>IF($A448="","",VLOOKUP((VLOOKUP($A448,'[8]DATA WP'!$AH:$BG,5,FALSE)),'[8]4. Dimension Matrix'!$H$20:$I$24,2,FALSE))</f>
        <v/>
      </c>
      <c r="E448" s="45" t="str">
        <f>IF($A448="","",VLOOKUP(VLOOKUP($A448,'[8]DATA WP'!$AH:$BG,12,FALSE),'[8]2. Imprints Matrix'!$A:$E,4,FALSE))</f>
        <v/>
      </c>
      <c r="F448" s="46" t="str">
        <f>IF($A448="","",VLOOKUP($A448,'[8]DATA WP'!$AH:$BG,4,FALSE))</f>
        <v/>
      </c>
      <c r="G448" s="45" t="str">
        <f>IFERROR(IF(VLOOKUP($A448,'[8]DATA WP'!$AH:$BG,15,FALSE)="YES","FIRM",IF(VLOOKUP($A448,'[8]DATA WP'!$AH:$BG,15,FALSE)="NO","SOR")),"")</f>
        <v/>
      </c>
      <c r="H448" s="47" t="str">
        <f>IF($A448="","",TEXT(VLOOKUP($A448,'[8]DATA WP'!$AH:$BG,13,FALSE),"dd/mm/yy"))</f>
        <v/>
      </c>
      <c r="I448" s="44"/>
    </row>
    <row r="449" spans="1:9" s="36" customFormat="1" ht="39" hidden="1" customHeight="1" x14ac:dyDescent="0.25">
      <c r="A449" s="44" t="str">
        <f>IFERROR(IF(VLOOKUP(ROW()-17,'[8]DATA WP'!$M:$BG,22,FALSE)=0,"",VLOOKUP(ROW()-17,'[8]DATA WP'!$M:$BG,22,FALSE)),"")</f>
        <v/>
      </c>
      <c r="B449" s="44" t="str">
        <f>IF($A449="","",UPPER(VLOOKUP($A449,'[8]DATA WP'!$AH:$BG,2,FALSE)))</f>
        <v/>
      </c>
      <c r="C449" s="44" t="str">
        <f>SUBSTITUTE(IF($A449="","",UPPER(VLOOKUP($A449,'[8]DATA WP'!$AH:$BG,3,FALSE))),",","")</f>
        <v/>
      </c>
      <c r="D449" s="44" t="str">
        <f>IF($A449="","",VLOOKUP((VLOOKUP($A449,'[8]DATA WP'!$AH:$BG,5,FALSE)),'[8]4. Dimension Matrix'!$H$20:$I$24,2,FALSE))</f>
        <v/>
      </c>
      <c r="E449" s="45" t="str">
        <f>IF($A449="","",VLOOKUP(VLOOKUP($A449,'[8]DATA WP'!$AH:$BG,12,FALSE),'[8]2. Imprints Matrix'!$A:$E,4,FALSE))</f>
        <v/>
      </c>
      <c r="F449" s="46" t="str">
        <f>IF($A449="","",VLOOKUP($A449,'[8]DATA WP'!$AH:$BG,4,FALSE))</f>
        <v/>
      </c>
      <c r="G449" s="45" t="str">
        <f>IFERROR(IF(VLOOKUP($A449,'[8]DATA WP'!$AH:$BG,15,FALSE)="YES","FIRM",IF(VLOOKUP($A449,'[8]DATA WP'!$AH:$BG,15,FALSE)="NO","SOR")),"")</f>
        <v/>
      </c>
      <c r="H449" s="47" t="str">
        <f>IF($A449="","",TEXT(VLOOKUP($A449,'[8]DATA WP'!$AH:$BG,13,FALSE),"dd/mm/yy"))</f>
        <v/>
      </c>
      <c r="I449" s="44"/>
    </row>
    <row r="450" spans="1:9" s="36" customFormat="1" ht="39" hidden="1" customHeight="1" x14ac:dyDescent="0.25">
      <c r="A450" s="44"/>
      <c r="B450" s="44"/>
      <c r="C450" s="44"/>
      <c r="D450" s="44"/>
      <c r="E450" s="45"/>
      <c r="F450" s="46"/>
      <c r="G450" s="45"/>
      <c r="H450" s="47"/>
      <c r="I450" s="44"/>
    </row>
    <row r="451" spans="1:9" s="36" customFormat="1" ht="39" hidden="1" customHeight="1" x14ac:dyDescent="0.25">
      <c r="A451" s="44"/>
      <c r="B451" s="44"/>
      <c r="C451" s="44"/>
      <c r="D451" s="44"/>
      <c r="E451" s="45"/>
      <c r="F451" s="46"/>
      <c r="G451" s="45"/>
      <c r="H451" s="47"/>
      <c r="I451" s="44"/>
    </row>
    <row r="452" spans="1:9" s="36" customFormat="1" ht="39" hidden="1" customHeight="1" x14ac:dyDescent="0.25">
      <c r="A452" s="44"/>
      <c r="B452" s="44"/>
      <c r="C452" s="44"/>
      <c r="D452" s="44"/>
      <c r="E452" s="45"/>
      <c r="F452" s="46"/>
      <c r="G452" s="45"/>
      <c r="H452" s="47"/>
      <c r="I452" s="44"/>
    </row>
    <row r="453" spans="1:9" s="36" customFormat="1" ht="39" hidden="1" customHeight="1" x14ac:dyDescent="0.25">
      <c r="A453" s="44"/>
      <c r="B453" s="44"/>
      <c r="C453" s="44"/>
      <c r="D453" s="44"/>
      <c r="E453" s="45"/>
      <c r="F453" s="46"/>
      <c r="G453" s="45"/>
      <c r="H453" s="47"/>
      <c r="I453" s="44"/>
    </row>
    <row r="454" spans="1:9" s="36" customFormat="1" ht="39" hidden="1" customHeight="1" x14ac:dyDescent="0.25">
      <c r="A454" s="44"/>
      <c r="B454" s="44"/>
      <c r="C454" s="44"/>
      <c r="D454" s="44"/>
      <c r="E454" s="45"/>
      <c r="F454" s="46"/>
      <c r="G454" s="45"/>
      <c r="H454" s="47"/>
      <c r="I454" s="44"/>
    </row>
    <row r="455" spans="1:9" s="36" customFormat="1" ht="39" hidden="1" customHeight="1" x14ac:dyDescent="0.25">
      <c r="A455" s="44"/>
      <c r="B455" s="44"/>
      <c r="C455" s="44"/>
      <c r="D455" s="44"/>
      <c r="E455" s="45"/>
      <c r="F455" s="46"/>
      <c r="G455" s="45"/>
      <c r="H455" s="47"/>
      <c r="I455" s="44"/>
    </row>
    <row r="456" spans="1:9" s="36" customFormat="1" ht="39" hidden="1" customHeight="1" x14ac:dyDescent="0.25">
      <c r="A456" s="44"/>
      <c r="B456" s="44"/>
      <c r="C456" s="44"/>
      <c r="D456" s="44"/>
      <c r="E456" s="45"/>
      <c r="F456" s="46"/>
      <c r="G456" s="45"/>
      <c r="H456" s="47"/>
      <c r="I456" s="44"/>
    </row>
    <row r="457" spans="1:9" s="36" customFormat="1" ht="39" hidden="1" customHeight="1" x14ac:dyDescent="0.25">
      <c r="A457" s="44"/>
      <c r="B457" s="44"/>
      <c r="C457" s="44"/>
      <c r="D457" s="44"/>
      <c r="E457" s="45"/>
      <c r="F457" s="46"/>
      <c r="G457" s="45"/>
      <c r="H457" s="47"/>
      <c r="I457" s="44"/>
    </row>
    <row r="458" spans="1:9" s="36" customFormat="1" ht="39" hidden="1" customHeight="1" x14ac:dyDescent="0.25">
      <c r="A458" s="44"/>
      <c r="B458" s="44"/>
      <c r="C458" s="44"/>
      <c r="D458" s="44"/>
      <c r="E458" s="45"/>
      <c r="F458" s="46"/>
      <c r="G458" s="45"/>
      <c r="H458" s="47"/>
      <c r="I458" s="44"/>
    </row>
    <row r="459" spans="1:9" s="36" customFormat="1" ht="39" hidden="1" customHeight="1" x14ac:dyDescent="0.25">
      <c r="A459" s="44"/>
      <c r="B459" s="44"/>
      <c r="C459" s="44"/>
      <c r="D459" s="44"/>
      <c r="E459" s="45"/>
      <c r="F459" s="46"/>
      <c r="G459" s="45"/>
      <c r="H459" s="47"/>
      <c r="I459" s="44"/>
    </row>
    <row r="460" spans="1:9" s="36" customFormat="1" ht="39" hidden="1" customHeight="1" x14ac:dyDescent="0.25">
      <c r="A460" s="44"/>
      <c r="B460" s="44"/>
      <c r="C460" s="44"/>
      <c r="D460" s="44"/>
      <c r="E460" s="45"/>
      <c r="F460" s="46"/>
      <c r="G460" s="45"/>
      <c r="H460" s="47"/>
      <c r="I460" s="44"/>
    </row>
    <row r="461" spans="1:9" s="36" customFormat="1" ht="39" hidden="1" customHeight="1" x14ac:dyDescent="0.25">
      <c r="A461" s="44"/>
      <c r="B461" s="44"/>
      <c r="C461" s="44"/>
      <c r="D461" s="44"/>
      <c r="E461" s="45"/>
      <c r="F461" s="46"/>
      <c r="G461" s="45"/>
      <c r="H461" s="47"/>
      <c r="I461" s="44"/>
    </row>
    <row r="462" spans="1:9" s="36" customFormat="1" ht="39" hidden="1" customHeight="1" x14ac:dyDescent="0.25">
      <c r="A462" s="44"/>
      <c r="B462" s="44"/>
      <c r="C462" s="44"/>
      <c r="D462" s="44"/>
      <c r="E462" s="45"/>
      <c r="F462" s="46"/>
      <c r="G462" s="45"/>
      <c r="H462" s="47"/>
      <c r="I462" s="44"/>
    </row>
    <row r="463" spans="1:9" s="36" customFormat="1" ht="39" hidden="1" customHeight="1" x14ac:dyDescent="0.25">
      <c r="A463" s="44"/>
      <c r="B463" s="44"/>
      <c r="C463" s="44"/>
      <c r="D463" s="44"/>
      <c r="E463" s="45"/>
      <c r="F463" s="46"/>
      <c r="G463" s="45"/>
      <c r="H463" s="47"/>
      <c r="I463" s="44"/>
    </row>
    <row r="464" spans="1:9" s="36" customFormat="1" ht="39" hidden="1" customHeight="1" x14ac:dyDescent="0.25">
      <c r="A464" s="44"/>
      <c r="B464" s="44"/>
      <c r="C464" s="44"/>
      <c r="D464" s="44"/>
      <c r="E464" s="45"/>
      <c r="F464" s="46"/>
      <c r="G464" s="45"/>
      <c r="H464" s="47"/>
      <c r="I464" s="44"/>
    </row>
    <row r="465" spans="1:9" s="36" customFormat="1" ht="39" hidden="1" customHeight="1" x14ac:dyDescent="0.25">
      <c r="A465" s="44"/>
      <c r="B465" s="44"/>
      <c r="C465" s="44"/>
      <c r="D465" s="44"/>
      <c r="E465" s="45"/>
      <c r="F465" s="46"/>
      <c r="G465" s="45"/>
      <c r="H465" s="47"/>
      <c r="I465" s="44"/>
    </row>
    <row r="466" spans="1:9" s="36" customFormat="1" ht="39" hidden="1" customHeight="1" x14ac:dyDescent="0.25">
      <c r="A466" s="44"/>
      <c r="B466" s="44"/>
      <c r="C466" s="44"/>
      <c r="D466" s="44"/>
      <c r="E466" s="45"/>
      <c r="F466" s="46"/>
      <c r="G466" s="45"/>
      <c r="H466" s="47"/>
      <c r="I466" s="44"/>
    </row>
    <row r="467" spans="1:9" s="36" customFormat="1" ht="39" hidden="1" customHeight="1" x14ac:dyDescent="0.25">
      <c r="A467" s="44"/>
      <c r="B467" s="44"/>
      <c r="C467" s="44"/>
      <c r="D467" s="44"/>
      <c r="E467" s="45"/>
      <c r="F467" s="46"/>
      <c r="G467" s="45"/>
      <c r="H467" s="47"/>
      <c r="I467" s="44"/>
    </row>
    <row r="468" spans="1:9" s="36" customFormat="1" ht="39" hidden="1" customHeight="1" x14ac:dyDescent="0.25">
      <c r="A468" s="44"/>
      <c r="B468" s="44"/>
      <c r="C468" s="44"/>
      <c r="D468" s="44"/>
      <c r="E468" s="45"/>
      <c r="F468" s="46"/>
      <c r="G468" s="45"/>
      <c r="H468" s="47"/>
      <c r="I468" s="44"/>
    </row>
    <row r="469" spans="1:9" s="36" customFormat="1" ht="39" hidden="1" customHeight="1" x14ac:dyDescent="0.25">
      <c r="A469" s="44"/>
      <c r="B469" s="44"/>
      <c r="C469" s="44"/>
      <c r="D469" s="44"/>
      <c r="E469" s="45"/>
      <c r="F469" s="46"/>
      <c r="G469" s="45"/>
      <c r="H469" s="47"/>
      <c r="I469" s="44"/>
    </row>
    <row r="470" spans="1:9" s="36" customFormat="1" ht="39" hidden="1" customHeight="1" x14ac:dyDescent="0.25">
      <c r="A470" s="44"/>
      <c r="B470" s="44"/>
      <c r="C470" s="44"/>
      <c r="D470" s="44"/>
      <c r="E470" s="45"/>
      <c r="F470" s="46"/>
      <c r="G470" s="45"/>
      <c r="H470" s="47"/>
      <c r="I470" s="44"/>
    </row>
    <row r="471" spans="1:9" s="36" customFormat="1" ht="39" hidden="1" customHeight="1" x14ac:dyDescent="0.25">
      <c r="A471" s="44"/>
      <c r="B471" s="44"/>
      <c r="C471" s="44"/>
      <c r="D471" s="44"/>
      <c r="E471" s="45"/>
      <c r="F471" s="46"/>
      <c r="G471" s="45"/>
      <c r="H471" s="47"/>
      <c r="I471" s="44"/>
    </row>
    <row r="472" spans="1:9" s="36" customFormat="1" ht="39" hidden="1" customHeight="1" x14ac:dyDescent="0.25">
      <c r="A472" s="44"/>
      <c r="B472" s="44"/>
      <c r="C472" s="44"/>
      <c r="D472" s="44"/>
      <c r="E472" s="45"/>
      <c r="F472" s="46"/>
      <c r="G472" s="45"/>
      <c r="H472" s="47"/>
      <c r="I472" s="44"/>
    </row>
    <row r="473" spans="1:9" s="36" customFormat="1" ht="39" hidden="1" customHeight="1" x14ac:dyDescent="0.25">
      <c r="A473" s="44"/>
      <c r="B473" s="44"/>
      <c r="C473" s="44"/>
      <c r="D473" s="44"/>
      <c r="E473" s="45"/>
      <c r="F473" s="46"/>
      <c r="G473" s="45"/>
      <c r="H473" s="47"/>
      <c r="I473" s="44"/>
    </row>
    <row r="474" spans="1:9" s="36" customFormat="1" ht="39" hidden="1" customHeight="1" x14ac:dyDescent="0.25">
      <c r="A474" s="44"/>
      <c r="B474" s="44"/>
      <c r="C474" s="44"/>
      <c r="D474" s="44"/>
      <c r="E474" s="45"/>
      <c r="F474" s="46"/>
      <c r="G474" s="45"/>
      <c r="H474" s="47"/>
      <c r="I474" s="44"/>
    </row>
    <row r="475" spans="1:9" s="36" customFormat="1" ht="39" hidden="1" customHeight="1" x14ac:dyDescent="0.25">
      <c r="A475" s="44"/>
      <c r="B475" s="44"/>
      <c r="C475" s="44"/>
      <c r="D475" s="44"/>
      <c r="E475" s="45"/>
      <c r="F475" s="46"/>
      <c r="G475" s="45"/>
      <c r="H475" s="47"/>
      <c r="I475" s="44"/>
    </row>
    <row r="476" spans="1:9" s="36" customFormat="1" ht="39" hidden="1" customHeight="1" x14ac:dyDescent="0.25">
      <c r="A476" s="44"/>
      <c r="B476" s="44"/>
      <c r="C476" s="44"/>
      <c r="D476" s="44"/>
      <c r="E476" s="45"/>
      <c r="F476" s="46"/>
      <c r="G476" s="45"/>
      <c r="H476" s="47"/>
      <c r="I476" s="44"/>
    </row>
    <row r="477" spans="1:9" s="36" customFormat="1" ht="39" hidden="1" customHeight="1" x14ac:dyDescent="0.25">
      <c r="A477" s="44"/>
      <c r="B477" s="44"/>
      <c r="C477" s="44"/>
      <c r="D477" s="44"/>
      <c r="E477" s="45"/>
      <c r="F477" s="46"/>
      <c r="G477" s="45"/>
      <c r="H477" s="47"/>
      <c r="I477" s="44"/>
    </row>
    <row r="478" spans="1:9" s="36" customFormat="1" ht="39" hidden="1" customHeight="1" x14ac:dyDescent="0.25">
      <c r="A478" s="44"/>
      <c r="B478" s="44"/>
      <c r="C478" s="44"/>
      <c r="D478" s="44"/>
      <c r="E478" s="45"/>
      <c r="F478" s="46"/>
      <c r="G478" s="45"/>
      <c r="H478" s="47"/>
      <c r="I478" s="44"/>
    </row>
    <row r="479" spans="1:9" s="36" customFormat="1" ht="39" hidden="1" customHeight="1" x14ac:dyDescent="0.25">
      <c r="A479" s="44"/>
      <c r="B479" s="44"/>
      <c r="C479" s="44"/>
      <c r="D479" s="44"/>
      <c r="E479" s="45"/>
      <c r="F479" s="46"/>
      <c r="G479" s="45"/>
      <c r="H479" s="47"/>
      <c r="I479" s="44"/>
    </row>
    <row r="480" spans="1:9" s="36" customFormat="1" ht="39" hidden="1" customHeight="1" x14ac:dyDescent="0.25">
      <c r="A480" s="44"/>
      <c r="B480" s="44"/>
      <c r="C480" s="44"/>
      <c r="D480" s="44"/>
      <c r="E480" s="45"/>
      <c r="F480" s="46"/>
      <c r="G480" s="45"/>
      <c r="H480" s="47"/>
      <c r="I480" s="44"/>
    </row>
    <row r="481" spans="1:9" s="36" customFormat="1" ht="39" hidden="1" customHeight="1" x14ac:dyDescent="0.25">
      <c r="A481" s="44"/>
      <c r="B481" s="44"/>
      <c r="C481" s="44"/>
      <c r="D481" s="44"/>
      <c r="E481" s="45"/>
      <c r="F481" s="46"/>
      <c r="G481" s="45"/>
      <c r="H481" s="47"/>
      <c r="I481" s="44"/>
    </row>
    <row r="482" spans="1:9" s="36" customFormat="1" ht="39" hidden="1" customHeight="1" x14ac:dyDescent="0.25">
      <c r="A482" s="44"/>
      <c r="B482" s="44"/>
      <c r="C482" s="44"/>
      <c r="D482" s="44"/>
      <c r="E482" s="45"/>
      <c r="F482" s="46"/>
      <c r="G482" s="45"/>
      <c r="H482" s="47"/>
      <c r="I482" s="44"/>
    </row>
    <row r="483" spans="1:9" s="36" customFormat="1" ht="39" hidden="1" customHeight="1" x14ac:dyDescent="0.25">
      <c r="A483" s="44"/>
      <c r="B483" s="44"/>
      <c r="C483" s="44"/>
      <c r="D483" s="44"/>
      <c r="E483" s="45"/>
      <c r="F483" s="46"/>
      <c r="G483" s="45"/>
      <c r="H483" s="47"/>
      <c r="I483" s="44"/>
    </row>
    <row r="484" spans="1:9" s="36" customFormat="1" ht="39" hidden="1" customHeight="1" x14ac:dyDescent="0.25">
      <c r="A484" s="44"/>
      <c r="B484" s="44"/>
      <c r="C484" s="44"/>
      <c r="D484" s="44"/>
      <c r="E484" s="45"/>
      <c r="F484" s="46"/>
      <c r="G484" s="45"/>
      <c r="H484" s="47"/>
      <c r="I484" s="44"/>
    </row>
    <row r="485" spans="1:9" s="36" customFormat="1" ht="39" hidden="1" customHeight="1" x14ac:dyDescent="0.25">
      <c r="A485" s="44"/>
      <c r="B485" s="44"/>
      <c r="C485" s="44"/>
      <c r="D485" s="44"/>
      <c r="E485" s="45"/>
      <c r="F485" s="46"/>
      <c r="G485" s="45"/>
      <c r="H485" s="47"/>
      <c r="I485" s="44"/>
    </row>
    <row r="486" spans="1:9" s="36" customFormat="1" ht="39" hidden="1" customHeight="1" x14ac:dyDescent="0.25">
      <c r="A486" s="44"/>
      <c r="B486" s="44"/>
      <c r="C486" s="44"/>
      <c r="D486" s="44"/>
      <c r="E486" s="45"/>
      <c r="F486" s="46"/>
      <c r="G486" s="45"/>
      <c r="H486" s="47"/>
      <c r="I486" s="44"/>
    </row>
    <row r="487" spans="1:9" s="36" customFormat="1" ht="39" hidden="1" customHeight="1" x14ac:dyDescent="0.25">
      <c r="A487" s="44"/>
      <c r="B487" s="44"/>
      <c r="C487" s="44"/>
      <c r="D487" s="44"/>
      <c r="E487" s="45"/>
      <c r="F487" s="46"/>
      <c r="G487" s="45"/>
      <c r="H487" s="47"/>
      <c r="I487" s="44"/>
    </row>
    <row r="488" spans="1:9" s="36" customFormat="1" ht="39" hidden="1" customHeight="1" x14ac:dyDescent="0.25">
      <c r="A488" s="44"/>
      <c r="B488" s="44"/>
      <c r="C488" s="44"/>
      <c r="D488" s="44"/>
      <c r="E488" s="45"/>
      <c r="F488" s="46"/>
      <c r="G488" s="45"/>
      <c r="H488" s="47"/>
      <c r="I488" s="44"/>
    </row>
    <row r="489" spans="1:9" s="36" customFormat="1" ht="39" hidden="1" customHeight="1" x14ac:dyDescent="0.25">
      <c r="A489" s="44"/>
      <c r="B489" s="44"/>
      <c r="C489" s="44"/>
      <c r="D489" s="44"/>
      <c r="E489" s="45"/>
      <c r="F489" s="46"/>
      <c r="G489" s="45"/>
      <c r="H489" s="47"/>
      <c r="I489" s="44"/>
    </row>
    <row r="490" spans="1:9" s="36" customFormat="1" ht="39" hidden="1" customHeight="1" x14ac:dyDescent="0.25">
      <c r="A490" s="44"/>
      <c r="B490" s="44"/>
      <c r="C490" s="44"/>
      <c r="D490" s="44"/>
      <c r="E490" s="45"/>
      <c r="F490" s="46"/>
      <c r="G490" s="45"/>
      <c r="H490" s="47"/>
      <c r="I490" s="44"/>
    </row>
    <row r="491" spans="1:9" s="36" customFormat="1" ht="39" hidden="1" customHeight="1" x14ac:dyDescent="0.25">
      <c r="A491" s="44"/>
      <c r="B491" s="44"/>
      <c r="C491" s="44"/>
      <c r="D491" s="44"/>
      <c r="E491" s="45"/>
      <c r="F491" s="46"/>
      <c r="G491" s="45"/>
      <c r="H491" s="47"/>
      <c r="I491" s="44"/>
    </row>
    <row r="492" spans="1:9" s="36" customFormat="1" ht="39" hidden="1" customHeight="1" x14ac:dyDescent="0.25">
      <c r="A492" s="44"/>
      <c r="B492" s="44"/>
      <c r="C492" s="44"/>
      <c r="D492" s="44"/>
      <c r="E492" s="45"/>
      <c r="F492" s="46"/>
      <c r="G492" s="45"/>
      <c r="H492" s="47"/>
      <c r="I492" s="44"/>
    </row>
    <row r="493" spans="1:9" s="36" customFormat="1" ht="39" hidden="1" customHeight="1" x14ac:dyDescent="0.25">
      <c r="A493" s="44"/>
      <c r="B493" s="44"/>
      <c r="C493" s="44"/>
      <c r="D493" s="44"/>
      <c r="E493" s="45"/>
      <c r="F493" s="46"/>
      <c r="G493" s="45"/>
      <c r="H493" s="47"/>
      <c r="I493" s="44"/>
    </row>
    <row r="494" spans="1:9" s="36" customFormat="1" ht="39" hidden="1" customHeight="1" x14ac:dyDescent="0.25">
      <c r="A494" s="44"/>
      <c r="B494" s="44"/>
      <c r="C494" s="44"/>
      <c r="D494" s="44"/>
      <c r="E494" s="45"/>
      <c r="F494" s="46"/>
      <c r="G494" s="45"/>
      <c r="H494" s="47"/>
      <c r="I494" s="44"/>
    </row>
    <row r="495" spans="1:9" s="36" customFormat="1" ht="39" hidden="1" customHeight="1" x14ac:dyDescent="0.25">
      <c r="A495" s="44"/>
      <c r="B495" s="44"/>
      <c r="C495" s="44"/>
      <c r="D495" s="44"/>
      <c r="E495" s="45"/>
      <c r="F495" s="46"/>
      <c r="G495" s="45"/>
      <c r="H495" s="47"/>
      <c r="I495" s="44"/>
    </row>
    <row r="496" spans="1:9" s="36" customFormat="1" ht="39" hidden="1" customHeight="1" x14ac:dyDescent="0.25">
      <c r="A496" s="44"/>
      <c r="B496" s="44"/>
      <c r="C496" s="44"/>
      <c r="D496" s="44"/>
      <c r="E496" s="45"/>
      <c r="F496" s="46"/>
      <c r="G496" s="45"/>
      <c r="H496" s="47"/>
      <c r="I496" s="44"/>
    </row>
    <row r="497" spans="1:9" s="36" customFormat="1" ht="39" hidden="1" customHeight="1" x14ac:dyDescent="0.25">
      <c r="A497" s="44"/>
      <c r="B497" s="44"/>
      <c r="C497" s="44"/>
      <c r="D497" s="44"/>
      <c r="E497" s="45"/>
      <c r="F497" s="46"/>
      <c r="G497" s="45"/>
      <c r="H497" s="47"/>
      <c r="I497" s="44"/>
    </row>
    <row r="498" spans="1:9" s="36" customFormat="1" ht="39" hidden="1" customHeight="1" x14ac:dyDescent="0.25">
      <c r="A498" s="44"/>
      <c r="B498" s="44"/>
      <c r="C498" s="44"/>
      <c r="D498" s="44"/>
      <c r="E498" s="45"/>
      <c r="F498" s="46"/>
      <c r="G498" s="45"/>
      <c r="H498" s="47"/>
      <c r="I498" s="44"/>
    </row>
    <row r="499" spans="1:9" s="36" customFormat="1" ht="39" hidden="1" customHeight="1" x14ac:dyDescent="0.25">
      <c r="A499" s="44"/>
      <c r="B499" s="44"/>
      <c r="C499" s="44"/>
      <c r="D499" s="44"/>
      <c r="E499" s="45"/>
      <c r="F499" s="46"/>
      <c r="G499" s="45"/>
      <c r="H499" s="47"/>
      <c r="I499" s="44"/>
    </row>
    <row r="500" spans="1:9" s="36" customFormat="1" ht="39" hidden="1" customHeight="1" x14ac:dyDescent="0.25">
      <c r="A500" s="44"/>
      <c r="B500" s="44"/>
      <c r="C500" s="44"/>
      <c r="D500" s="44"/>
      <c r="E500" s="45"/>
      <c r="F500" s="46"/>
      <c r="G500" s="45"/>
      <c r="H500" s="47"/>
      <c r="I500" s="44"/>
    </row>
    <row r="501" spans="1:9" s="36" customFormat="1" ht="39" hidden="1" customHeight="1" x14ac:dyDescent="0.25">
      <c r="A501" s="44"/>
      <c r="B501" s="44"/>
      <c r="C501" s="44"/>
      <c r="D501" s="44"/>
      <c r="E501" s="45"/>
      <c r="F501" s="46"/>
      <c r="G501" s="45"/>
      <c r="H501" s="47"/>
      <c r="I501" s="44"/>
    </row>
    <row r="502" spans="1:9" s="36" customFormat="1" ht="39" hidden="1" customHeight="1" x14ac:dyDescent="0.25">
      <c r="A502" s="44"/>
      <c r="B502" s="44"/>
      <c r="C502" s="44"/>
      <c r="D502" s="44"/>
      <c r="E502" s="45"/>
      <c r="F502" s="46"/>
      <c r="G502" s="45"/>
      <c r="H502" s="47"/>
      <c r="I502" s="44"/>
    </row>
    <row r="503" spans="1:9" s="36" customFormat="1" ht="39" hidden="1" customHeight="1" x14ac:dyDescent="0.25">
      <c r="A503" s="44"/>
      <c r="B503" s="44"/>
      <c r="C503" s="44"/>
      <c r="D503" s="44"/>
      <c r="E503" s="45"/>
      <c r="F503" s="46"/>
      <c r="G503" s="45"/>
      <c r="H503" s="47"/>
      <c r="I503" s="44"/>
    </row>
    <row r="504" spans="1:9" s="36" customFormat="1" ht="39" hidden="1" customHeight="1" x14ac:dyDescent="0.25">
      <c r="A504" s="44"/>
      <c r="B504" s="44"/>
      <c r="C504" s="44"/>
      <c r="D504" s="44"/>
      <c r="E504" s="45"/>
      <c r="F504" s="46"/>
      <c r="G504" s="45"/>
      <c r="H504" s="47"/>
      <c r="I504" s="44"/>
    </row>
    <row r="505" spans="1:9" s="36" customFormat="1" ht="39" hidden="1" customHeight="1" x14ac:dyDescent="0.25">
      <c r="A505" s="44"/>
      <c r="B505" s="44"/>
      <c r="C505" s="44"/>
      <c r="D505" s="44"/>
      <c r="E505" s="45"/>
      <c r="F505" s="46"/>
      <c r="G505" s="45"/>
      <c r="H505" s="47"/>
      <c r="I505" s="44"/>
    </row>
    <row r="506" spans="1:9" s="36" customFormat="1" ht="39" hidden="1" customHeight="1" x14ac:dyDescent="0.25">
      <c r="A506" s="44"/>
      <c r="B506" s="44"/>
      <c r="C506" s="44"/>
      <c r="D506" s="44"/>
      <c r="E506" s="45"/>
      <c r="F506" s="46"/>
      <c r="G506" s="45"/>
      <c r="H506" s="47"/>
      <c r="I506" s="44"/>
    </row>
    <row r="507" spans="1:9" s="36" customFormat="1" ht="39" hidden="1" customHeight="1" x14ac:dyDescent="0.25">
      <c r="A507" s="44"/>
      <c r="B507" s="44"/>
      <c r="C507" s="44"/>
      <c r="D507" s="44"/>
      <c r="E507" s="45"/>
      <c r="F507" s="46"/>
      <c r="G507" s="45"/>
      <c r="H507" s="47"/>
      <c r="I507" s="44"/>
    </row>
    <row r="508" spans="1:9" s="36" customFormat="1" ht="39" hidden="1" customHeight="1" x14ac:dyDescent="0.25">
      <c r="A508" s="44"/>
      <c r="B508" s="44"/>
      <c r="C508" s="44"/>
      <c r="D508" s="44"/>
      <c r="E508" s="45"/>
      <c r="F508" s="46"/>
      <c r="G508" s="45"/>
      <c r="H508" s="47"/>
      <c r="I508" s="44"/>
    </row>
    <row r="509" spans="1:9" s="36" customFormat="1" ht="39" hidden="1" customHeight="1" x14ac:dyDescent="0.25">
      <c r="A509" s="44"/>
      <c r="B509" s="44"/>
      <c r="C509" s="44"/>
      <c r="D509" s="44"/>
      <c r="E509" s="45"/>
      <c r="F509" s="46"/>
      <c r="G509" s="45"/>
      <c r="H509" s="47"/>
      <c r="I509" s="44"/>
    </row>
    <row r="510" spans="1:9" s="36" customFormat="1" ht="39" hidden="1" customHeight="1" x14ac:dyDescent="0.25">
      <c r="A510" s="44"/>
      <c r="B510" s="44"/>
      <c r="C510" s="44"/>
      <c r="D510" s="44"/>
      <c r="E510" s="45"/>
      <c r="F510" s="46"/>
      <c r="G510" s="45"/>
      <c r="H510" s="47"/>
      <c r="I510" s="44"/>
    </row>
    <row r="511" spans="1:9" s="36" customFormat="1" ht="39" hidden="1" customHeight="1" x14ac:dyDescent="0.25">
      <c r="A511" s="44"/>
      <c r="B511" s="44"/>
      <c r="C511" s="44"/>
      <c r="D511" s="44"/>
      <c r="E511" s="45"/>
      <c r="F511" s="46"/>
      <c r="G511" s="45"/>
      <c r="H511" s="47"/>
      <c r="I511" s="44"/>
    </row>
    <row r="512" spans="1:9" s="36" customFormat="1" ht="39" hidden="1" customHeight="1" x14ac:dyDescent="0.25">
      <c r="A512" s="44"/>
      <c r="B512" s="44"/>
      <c r="C512" s="44"/>
      <c r="D512" s="44"/>
      <c r="E512" s="45"/>
      <c r="F512" s="46"/>
      <c r="G512" s="45"/>
      <c r="H512" s="47"/>
      <c r="I512" s="44"/>
    </row>
    <row r="513" spans="1:9" s="36" customFormat="1" ht="39" hidden="1" customHeight="1" x14ac:dyDescent="0.25">
      <c r="A513" s="44"/>
      <c r="B513" s="44"/>
      <c r="C513" s="44"/>
      <c r="D513" s="44"/>
      <c r="E513" s="45"/>
      <c r="F513" s="46"/>
      <c r="G513" s="45"/>
      <c r="H513" s="47"/>
      <c r="I513" s="44"/>
    </row>
    <row r="514" spans="1:9" s="36" customFormat="1" ht="39" hidden="1" customHeight="1" x14ac:dyDescent="0.25">
      <c r="A514" s="44"/>
      <c r="B514" s="44"/>
      <c r="C514" s="44"/>
      <c r="D514" s="44"/>
      <c r="E514" s="45"/>
      <c r="F514" s="46"/>
      <c r="G514" s="45"/>
      <c r="H514" s="47"/>
      <c r="I514" s="44"/>
    </row>
    <row r="515" spans="1:9" s="36" customFormat="1" ht="39" hidden="1" customHeight="1" x14ac:dyDescent="0.25">
      <c r="A515" s="44"/>
      <c r="B515" s="44"/>
      <c r="C515" s="44"/>
      <c r="D515" s="44"/>
      <c r="E515" s="45"/>
      <c r="F515" s="46"/>
      <c r="G515" s="45"/>
      <c r="H515" s="47"/>
      <c r="I515" s="44"/>
    </row>
    <row r="516" spans="1:9" s="36" customFormat="1" ht="39" hidden="1" customHeight="1" x14ac:dyDescent="0.25">
      <c r="A516" s="44"/>
      <c r="B516" s="44"/>
      <c r="C516" s="44"/>
      <c r="D516" s="44"/>
      <c r="E516" s="45"/>
      <c r="F516" s="46"/>
      <c r="G516" s="45"/>
      <c r="H516" s="47"/>
      <c r="I516" s="44"/>
    </row>
    <row r="517" spans="1:9" s="36" customFormat="1" ht="39" hidden="1" customHeight="1" x14ac:dyDescent="0.25">
      <c r="A517" s="44"/>
      <c r="B517" s="44"/>
      <c r="C517" s="44"/>
      <c r="D517" s="44"/>
      <c r="E517" s="45"/>
      <c r="F517" s="46"/>
      <c r="G517" s="45"/>
      <c r="H517" s="47"/>
      <c r="I517" s="44"/>
    </row>
    <row r="518" spans="1:9" s="36" customFormat="1" ht="39" hidden="1" customHeight="1" x14ac:dyDescent="0.25">
      <c r="A518" s="44"/>
      <c r="B518" s="44"/>
      <c r="C518" s="44"/>
      <c r="D518" s="44"/>
      <c r="E518" s="45"/>
      <c r="F518" s="46"/>
      <c r="G518" s="45"/>
      <c r="H518" s="47"/>
      <c r="I518" s="44"/>
    </row>
    <row r="519" spans="1:9" s="36" customFormat="1" ht="39" hidden="1" customHeight="1" x14ac:dyDescent="0.25">
      <c r="A519" s="44"/>
      <c r="B519" s="44"/>
      <c r="C519" s="44"/>
      <c r="D519" s="44"/>
      <c r="E519" s="45"/>
      <c r="F519" s="46"/>
      <c r="G519" s="45"/>
      <c r="H519" s="47"/>
      <c r="I519" s="44"/>
    </row>
    <row r="520" spans="1:9" s="36" customFormat="1" ht="39" hidden="1" customHeight="1" x14ac:dyDescent="0.25">
      <c r="A520" s="44"/>
      <c r="B520" s="44"/>
      <c r="C520" s="44"/>
      <c r="D520" s="44"/>
      <c r="E520" s="45"/>
      <c r="F520" s="46"/>
      <c r="G520" s="45"/>
      <c r="H520" s="47"/>
      <c r="I520" s="44"/>
    </row>
    <row r="521" spans="1:9" s="36" customFormat="1" ht="39" hidden="1" customHeight="1" x14ac:dyDescent="0.25">
      <c r="A521" s="44"/>
      <c r="B521" s="44"/>
      <c r="C521" s="44"/>
      <c r="D521" s="44"/>
      <c r="E521" s="45"/>
      <c r="F521" s="46"/>
      <c r="G521" s="45"/>
      <c r="H521" s="47"/>
      <c r="I521" s="44"/>
    </row>
    <row r="522" spans="1:9" s="36" customFormat="1" ht="39" hidden="1" customHeight="1" x14ac:dyDescent="0.25">
      <c r="A522" s="44"/>
      <c r="B522" s="44"/>
      <c r="C522" s="44"/>
      <c r="D522" s="44"/>
      <c r="E522" s="45"/>
      <c r="F522" s="46"/>
      <c r="G522" s="45"/>
      <c r="H522" s="47"/>
      <c r="I522" s="44"/>
    </row>
    <row r="523" spans="1:9" s="36" customFormat="1" ht="39" hidden="1" customHeight="1" x14ac:dyDescent="0.25">
      <c r="A523" s="44"/>
      <c r="B523" s="44"/>
      <c r="C523" s="44"/>
      <c r="D523" s="44"/>
      <c r="E523" s="45"/>
      <c r="F523" s="46"/>
      <c r="G523" s="45"/>
      <c r="H523" s="47"/>
      <c r="I523" s="44"/>
    </row>
    <row r="524" spans="1:9" s="36" customFormat="1" ht="39" hidden="1" customHeight="1" x14ac:dyDescent="0.25">
      <c r="A524" s="44"/>
      <c r="B524" s="44"/>
      <c r="C524" s="44"/>
      <c r="D524" s="44"/>
      <c r="E524" s="45"/>
      <c r="F524" s="46"/>
      <c r="G524" s="45"/>
      <c r="H524" s="47"/>
      <c r="I524" s="44"/>
    </row>
    <row r="525" spans="1:9" s="36" customFormat="1" ht="39" hidden="1" customHeight="1" x14ac:dyDescent="0.25">
      <c r="A525" s="44"/>
      <c r="B525" s="44"/>
      <c r="C525" s="44"/>
      <c r="D525" s="44"/>
      <c r="E525" s="45"/>
      <c r="F525" s="46"/>
      <c r="G525" s="45"/>
      <c r="H525" s="47"/>
      <c r="I525" s="44"/>
    </row>
    <row r="526" spans="1:9" s="36" customFormat="1" ht="39" hidden="1" customHeight="1" x14ac:dyDescent="0.25">
      <c r="A526" s="44"/>
      <c r="B526" s="44"/>
      <c r="C526" s="44"/>
      <c r="D526" s="44"/>
      <c r="E526" s="45"/>
      <c r="F526" s="46"/>
      <c r="G526" s="45"/>
      <c r="H526" s="47"/>
      <c r="I526" s="44"/>
    </row>
    <row r="527" spans="1:9" s="36" customFormat="1" ht="39" hidden="1" customHeight="1" x14ac:dyDescent="0.25">
      <c r="A527" s="44"/>
      <c r="B527" s="44"/>
      <c r="C527" s="44"/>
      <c r="D527" s="44"/>
      <c r="E527" s="45"/>
      <c r="F527" s="46"/>
      <c r="G527" s="45"/>
      <c r="H527" s="47"/>
      <c r="I527" s="44"/>
    </row>
    <row r="528" spans="1:9" s="36" customFormat="1" ht="39" hidden="1" customHeight="1" x14ac:dyDescent="0.25">
      <c r="A528" s="44" t="s">
        <v>43</v>
      </c>
      <c r="B528" s="44" t="s">
        <v>43</v>
      </c>
      <c r="C528" s="44" t="s">
        <v>43</v>
      </c>
      <c r="D528" s="44" t="s">
        <v>43</v>
      </c>
      <c r="E528" s="45" t="s">
        <v>43</v>
      </c>
      <c r="F528" s="46" t="s">
        <v>43</v>
      </c>
      <c r="G528" s="45" t="s">
        <v>43</v>
      </c>
      <c r="H528" s="47" t="s">
        <v>43</v>
      </c>
      <c r="I528" s="44"/>
    </row>
  </sheetData>
  <autoFilter ref="A17:I528">
    <filterColumn colId="4">
      <filters>
        <filter val="#N/A"/>
      </filters>
    </filterColumn>
    <sortState ref="A20:I323">
      <sortCondition ref="E17:E529"/>
    </sortState>
  </autoFilter>
  <mergeCells count="2">
    <mergeCell ref="A2:I2"/>
    <mergeCell ref="A13:I15"/>
  </mergeCells>
  <conditionalFormatting sqref="A450:H528 I18:I528 A24:D302 F24:H302">
    <cfRule type="cellIs" dxfId="11" priority="57" stopIfTrue="1" operator="equal">
      <formula>""</formula>
    </cfRule>
  </conditionalFormatting>
  <conditionalFormatting sqref="A19:A23">
    <cfRule type="cellIs" dxfId="10" priority="21" stopIfTrue="1" operator="equal">
      <formula>""</formula>
    </cfRule>
  </conditionalFormatting>
  <conditionalFormatting sqref="B19:H19 B20:D23 F20:H23 E20:E334">
    <cfRule type="cellIs" dxfId="9" priority="20" stopIfTrue="1" operator="equal">
      <formula>""</formula>
    </cfRule>
  </conditionalFormatting>
  <conditionalFormatting sqref="A18">
    <cfRule type="cellIs" dxfId="8" priority="11" stopIfTrue="1" operator="equal">
      <formula>""</formula>
    </cfRule>
  </conditionalFormatting>
  <conditionalFormatting sqref="B18:H18">
    <cfRule type="cellIs" dxfId="7" priority="10" stopIfTrue="1" operator="equal">
      <formula>""</formula>
    </cfRule>
  </conditionalFormatting>
  <conditionalFormatting sqref="A303:A416">
    <cfRule type="cellIs" dxfId="6" priority="9" stopIfTrue="1" operator="equal">
      <formula>""</formula>
    </cfRule>
  </conditionalFormatting>
  <conditionalFormatting sqref="B303:D334 F303:H334 B335:H353 B354:D355 F354:H355 B356:H416">
    <cfRule type="cellIs" dxfId="5" priority="8" stopIfTrue="1" operator="equal">
      <formula>""</formula>
    </cfRule>
  </conditionalFormatting>
  <conditionalFormatting sqref="A417:A449">
    <cfRule type="cellIs" dxfId="4" priority="7" stopIfTrue="1" operator="equal">
      <formula>""</formula>
    </cfRule>
  </conditionalFormatting>
  <conditionalFormatting sqref="B417:H449">
    <cfRule type="cellIs" dxfId="3" priority="6" stopIfTrue="1" operator="equal">
      <formula>""</formula>
    </cfRule>
  </conditionalFormatting>
  <conditionalFormatting sqref="E354">
    <cfRule type="cellIs" dxfId="1" priority="2" stopIfTrue="1" operator="equal">
      <formula>""</formula>
    </cfRule>
  </conditionalFormatting>
  <conditionalFormatting sqref="E355">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0"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Harrison Meads</cp:lastModifiedBy>
  <dcterms:created xsi:type="dcterms:W3CDTF">2014-02-19T21:14:16Z</dcterms:created>
  <dcterms:modified xsi:type="dcterms:W3CDTF">2018-06-29T04:03:33Z</dcterms:modified>
</cp:coreProperties>
</file>