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S:\Sales\Retail Chains\00. WEBSITE &amp; ORDER FORMS\2020\"/>
    </mc:Choice>
  </mc:AlternateContent>
  <xr:revisionPtr revIDLastSave="0" documentId="13_ncr:1_{971546C4-724B-4505-BDF0-9A6A12F4077F}" xr6:coauthVersionLast="45" xr6:coauthVersionMax="45"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Website!$A$17:$I$186</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Website!$A$1:$I$186</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91" i="2" l="1"/>
  <c r="A487" i="2"/>
  <c r="A483" i="2"/>
  <c r="A479" i="2"/>
  <c r="A490" i="2"/>
  <c r="A486" i="2"/>
  <c r="A482" i="2"/>
  <c r="A478" i="2"/>
  <c r="A489" i="2"/>
  <c r="A485" i="2"/>
  <c r="A481" i="2"/>
  <c r="A477" i="2"/>
  <c r="A488" i="2"/>
  <c r="A484" i="2"/>
  <c r="A480" i="2"/>
  <c r="C484" i="2" l="1"/>
  <c r="G484" i="2"/>
  <c r="D484" i="2"/>
  <c r="F484" i="2"/>
  <c r="B484" i="2"/>
  <c r="E484" i="2"/>
  <c r="C485" i="2"/>
  <c r="G485" i="2"/>
  <c r="D485" i="2"/>
  <c r="B485" i="2"/>
  <c r="F485" i="2"/>
  <c r="E485" i="2"/>
  <c r="C486" i="2"/>
  <c r="G486" i="2"/>
  <c r="D486" i="2"/>
  <c r="F486" i="2"/>
  <c r="B486" i="2"/>
  <c r="E486" i="2"/>
  <c r="C487" i="2"/>
  <c r="G487" i="2"/>
  <c r="D487" i="2"/>
  <c r="B487" i="2"/>
  <c r="E487" i="2"/>
  <c r="F487" i="2"/>
  <c r="C488" i="2"/>
  <c r="G488" i="2"/>
  <c r="D488" i="2"/>
  <c r="B488" i="2"/>
  <c r="F488" i="2"/>
  <c r="E488" i="2"/>
  <c r="C489" i="2"/>
  <c r="G489" i="2"/>
  <c r="D489" i="2"/>
  <c r="F489" i="2"/>
  <c r="B489" i="2"/>
  <c r="E489" i="2"/>
  <c r="C490" i="2"/>
  <c r="G490" i="2"/>
  <c r="D490" i="2"/>
  <c r="B490" i="2"/>
  <c r="E490" i="2"/>
  <c r="F490" i="2"/>
  <c r="C491" i="2"/>
  <c r="G491" i="2"/>
  <c r="D491" i="2"/>
  <c r="B491" i="2"/>
  <c r="F491" i="2"/>
  <c r="E491" i="2"/>
  <c r="C477" i="2"/>
  <c r="G477" i="2"/>
  <c r="D477" i="2"/>
  <c r="B477" i="2"/>
  <c r="F477" i="2"/>
  <c r="E477" i="2"/>
  <c r="C478" i="2"/>
  <c r="G478" i="2"/>
  <c r="D478" i="2"/>
  <c r="F478" i="2"/>
  <c r="B478" i="2"/>
  <c r="E478" i="2"/>
  <c r="C479" i="2"/>
  <c r="G479" i="2"/>
  <c r="D479" i="2"/>
  <c r="B479" i="2"/>
  <c r="E479" i="2"/>
  <c r="F479" i="2"/>
  <c r="C480" i="2"/>
  <c r="G480" i="2"/>
  <c r="D480" i="2"/>
  <c r="B480" i="2"/>
  <c r="F480" i="2"/>
  <c r="E480" i="2"/>
  <c r="C481" i="2"/>
  <c r="G481" i="2"/>
  <c r="D481" i="2"/>
  <c r="F481" i="2"/>
  <c r="B481" i="2"/>
  <c r="E481" i="2"/>
  <c r="C482" i="2"/>
  <c r="G482" i="2"/>
  <c r="D482" i="2"/>
  <c r="B482" i="2"/>
  <c r="F482" i="2"/>
  <c r="E482" i="2"/>
  <c r="C483" i="2"/>
  <c r="G483" i="2"/>
  <c r="D483" i="2"/>
  <c r="B483" i="2"/>
  <c r="E483" i="2"/>
  <c r="F483" i="2"/>
</calcChain>
</file>

<file path=xl/sharedStrings.xml><?xml version="1.0" encoding="utf-8"?>
<sst xmlns="http://schemas.openxmlformats.org/spreadsheetml/2006/main" count="864" uniqueCount="394">
  <si>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</si>
  <si>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</si>
  <si>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</si>
  <si>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</si>
  <si>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</si>
  <si>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</si>
  <si>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</si>
  <si>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</si>
  <si>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</si>
  <si>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</si>
  <si>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</si>
  <si>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</si>
  <si>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</si>
  <si>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</si>
  <si>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</si>
  <si>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</si>
  <si>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</si>
  <si>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HB</t>
  </si>
  <si>
    <t>PB</t>
  </si>
  <si>
    <t>HODDER PAPERBACKS</t>
  </si>
  <si>
    <t>QUERCUS</t>
  </si>
  <si>
    <t>H&amp;S FICTION</t>
  </si>
  <si>
    <t>JOHN MURRAY TRADE</t>
  </si>
  <si>
    <t>HEADLINE FICTION</t>
  </si>
  <si>
    <t>SPHERE</t>
  </si>
  <si>
    <t>W&amp;N NON FICTION</t>
  </si>
  <si>
    <t>GOLLANCZ</t>
  </si>
  <si>
    <t>ORION FICTION</t>
  </si>
  <si>
    <t>TRAPEZE</t>
  </si>
  <si>
    <t>LITTLE BROWN</t>
  </si>
  <si>
    <t>HEADLINE</t>
  </si>
  <si>
    <t>VIRAGO PAPERBACK</t>
  </si>
  <si>
    <t>ABACUS</t>
  </si>
  <si>
    <t>CONSTABLE</t>
  </si>
  <si>
    <t>ORBIT</t>
  </si>
  <si>
    <t>PIATKUS FICTION PAPERBACK</t>
  </si>
  <si>
    <t>PERSEUS OTHER</t>
  </si>
  <si>
    <t>ROBINSON</t>
  </si>
  <si>
    <t>HEADLINE NON FICTION</t>
  </si>
  <si>
    <t>MICHELL BEAZLEY</t>
  </si>
  <si>
    <t>GRAND CENTRAL PUBLISHING</t>
  </si>
  <si>
    <t>AFFIRM PRESS</t>
  </si>
  <si>
    <t>ORION NON FICTION</t>
  </si>
  <si>
    <t>NICHOLAS BREALEY</t>
  </si>
  <si>
    <t>H&amp;S NON FICTION</t>
  </si>
  <si>
    <t>VIRAGO</t>
  </si>
  <si>
    <t>CORSAIR</t>
  </si>
  <si>
    <t>HACHETTE IRELAND</t>
  </si>
  <si>
    <t>RUNNING PRESS</t>
  </si>
  <si>
    <t>SUMMERSDALE</t>
  </si>
  <si>
    <r>
      <t xml:space="preserve">New title orders and point of sale orders must be with Alliance Distribution Services by </t>
    </r>
    <r>
      <rPr>
        <b/>
        <sz val="10"/>
        <color rgb="FFFF0000"/>
        <rFont val="Tahoma"/>
        <family val="2"/>
      </rPr>
      <t>22 September</t>
    </r>
    <r>
      <rPr>
        <b/>
        <sz val="10"/>
        <color indexed="10"/>
        <rFont val="Tahoma"/>
        <family val="2"/>
      </rPr>
      <t xml:space="preserve">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</si>
  <si>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THE BEST OF ME</t>
  </si>
  <si>
    <t>SEDARIS DAVID</t>
  </si>
  <si>
    <t>THE DIABOLICAL BONES</t>
  </si>
  <si>
    <t>ELLIS BELLA</t>
  </si>
  <si>
    <t>FORTUNE AND GLORY</t>
  </si>
  <si>
    <t>EVANOVICH JANET</t>
  </si>
  <si>
    <t>THE EMPEROR'S EXILE</t>
  </si>
  <si>
    <t>SCARROW SIMON</t>
  </si>
  <si>
    <t>THE ROOTS OF EVIL</t>
  </si>
  <si>
    <t>JARDINE QUINTIN</t>
  </si>
  <si>
    <t>SHADOW SANDS</t>
  </si>
  <si>
    <t>BRYNDZA ROBERT</t>
  </si>
  <si>
    <t>LEGACY OF STEEL</t>
  </si>
  <si>
    <t>WARD MATTHEW</t>
  </si>
  <si>
    <t>THE FIRES OF VENGEANCE</t>
  </si>
  <si>
    <t>WINTER EVAN</t>
  </si>
  <si>
    <t>GREENLIGHTS</t>
  </si>
  <si>
    <t>MCCONAUGHEY MATTHEW</t>
  </si>
  <si>
    <t>NO TIME LIKE THE FUTURE</t>
  </si>
  <si>
    <t>FOX MICHAEL J</t>
  </si>
  <si>
    <t>NORMAN PHILIP</t>
  </si>
  <si>
    <t>RYAN CHRIS</t>
  </si>
  <si>
    <t>GLADIUS</t>
  </si>
  <si>
    <t>BÉDOYÈRE GUY DE LA</t>
  </si>
  <si>
    <t>THE ART OF FAIRNESS</t>
  </si>
  <si>
    <t>BODANIS DAVID</t>
  </si>
  <si>
    <t>ROBERT HENRY ROBERTHONEMANN DANIELBALCH THOMASSEABOLD DANIELGERBER SHMUEL</t>
  </si>
  <si>
    <t>I'M STILL HERE: BLACK DIGNITY IN A WORLD MADE FOR WHITENESS</t>
  </si>
  <si>
    <t>BROWN AUSTIN CHANNING</t>
  </si>
  <si>
    <t>WHY WOMEN ARE BLAMED FOR EVERYTHING</t>
  </si>
  <si>
    <t>TAYLOR DR JESSICA</t>
  </si>
  <si>
    <t>HAMLYN</t>
  </si>
  <si>
    <t>COVER YOUR TRACKS</t>
  </si>
  <si>
    <t>ASKEW CLAIRE</t>
  </si>
  <si>
    <t>FIRM</t>
  </si>
  <si>
    <t>WORLD ENGINES: CREATOR</t>
  </si>
  <si>
    <t>BAXTER STEPHEN</t>
  </si>
  <si>
    <t>SAD JANET</t>
  </si>
  <si>
    <t>BRITSCH LUCIE</t>
  </si>
  <si>
    <t>THE POINT OF NO RETURN</t>
  </si>
  <si>
    <t>BROADFOOT NEIL</t>
  </si>
  <si>
    <t>NURSE KITTY'S SECRET WAR</t>
  </si>
  <si>
    <t>CAMPBELL MAGGIE</t>
  </si>
  <si>
    <t>MURDER ON THE EDGE</t>
  </si>
  <si>
    <t>COOKMAN LESLEY</t>
  </si>
  <si>
    <t>MURDER IN THE WELSH HILLS</t>
  </si>
  <si>
    <t>EVANS VIC</t>
  </si>
  <si>
    <t>THE MITFORD TRIAL</t>
  </si>
  <si>
    <t>FELLOWES JESSICA</t>
  </si>
  <si>
    <t>THE TIME OF HER LIFE</t>
  </si>
  <si>
    <t>FENTON KATE</t>
  </si>
  <si>
    <t>CHIMES OF A LOST CATHEDRAL</t>
  </si>
  <si>
    <t>FITCH JANET</t>
  </si>
  <si>
    <t>LITTLE BROWN &amp; CO</t>
  </si>
  <si>
    <t>TROUBLED BLOOD</t>
  </si>
  <si>
    <t>GALBRAITH ROBERT</t>
  </si>
  <si>
    <t>HACHETTE AUDIO</t>
  </si>
  <si>
    <t>AND SHE WAS</t>
  </si>
  <si>
    <t>GAYLIN A.L.</t>
  </si>
  <si>
    <t>INTO THE DARK</t>
  </si>
  <si>
    <t>FINAL BETRAYAL</t>
  </si>
  <si>
    <t>GIBNEY PATRICIA</t>
  </si>
  <si>
    <t>THE PIT GIRL</t>
  </si>
  <si>
    <t>GILL ELIZABETH</t>
  </si>
  <si>
    <t>IMPERFECT WOMEN</t>
  </si>
  <si>
    <t>HALL ARAMINTA</t>
  </si>
  <si>
    <t>A PURE HEART</t>
  </si>
  <si>
    <t>HASSIB RAJIA</t>
  </si>
  <si>
    <t>YOU BETRAYED ME</t>
  </si>
  <si>
    <t>JACKSON LISA</t>
  </si>
  <si>
    <t>A WIDOW'S COURAGE</t>
  </si>
  <si>
    <t>JACOBS ANNA</t>
  </si>
  <si>
    <t>DEAD SEA RISING</t>
  </si>
  <si>
    <t>JENKINS JERRY B.</t>
  </si>
  <si>
    <t>CENTER STREET</t>
  </si>
  <si>
    <t>DAISY COOPER'S RULES FOR LIVING</t>
  </si>
  <si>
    <t>KEILY TAMSIN</t>
  </si>
  <si>
    <t>THE WHISPERS OF WAR</t>
  </si>
  <si>
    <t>KELLY JULIA</t>
  </si>
  <si>
    <t>MIDNIGHT AT MALABAR HOUSE</t>
  </si>
  <si>
    <t>KHAN VASEEM</t>
  </si>
  <si>
    <t>NOWHERE TO BE FOUND</t>
  </si>
  <si>
    <t>LANGE LOUISA DE</t>
  </si>
  <si>
    <t>THE SECRETARY</t>
  </si>
  <si>
    <t>LEA ZOE</t>
  </si>
  <si>
    <t>THE SECRETS BETWEEN US</t>
  </si>
  <si>
    <t>LENNOX JUDITH</t>
  </si>
  <si>
    <t>MISTLETOE</t>
  </si>
  <si>
    <t>LITTLEWOOD ALISON</t>
  </si>
  <si>
    <t>SEAL TEAM SIX: HUNT THE LEOPARD</t>
  </si>
  <si>
    <t>MANN DONPEZZULLO RALPH</t>
  </si>
  <si>
    <t>CRACKED</t>
  </si>
  <si>
    <t>MCCREESH LOUISE</t>
  </si>
  <si>
    <t>ERIN'S DIARY</t>
  </si>
  <si>
    <t>MCGEE LISA</t>
  </si>
  <si>
    <t>FRAMED</t>
  </si>
  <si>
    <t>MCINNIS S L</t>
  </si>
  <si>
    <t>BLOOD BUSINESS (IKMEN MYSTERY 22)</t>
  </si>
  <si>
    <t>NADEL BARBARA</t>
  </si>
  <si>
    <t>THE INVENTION OF SOUND</t>
  </si>
  <si>
    <t>PALAHNIUK CHUCK</t>
  </si>
  <si>
    <t>ONE OF THE FAMILY</t>
  </si>
  <si>
    <t>PEARSE SADIE</t>
  </si>
  <si>
    <t>A QUESTION OF BETRAYAL</t>
  </si>
  <si>
    <t>PERRY ANNE</t>
  </si>
  <si>
    <t>THE THING IS</t>
  </si>
  <si>
    <t>POTTER CHRISTOPHER</t>
  </si>
  <si>
    <t>THE COBBLER'S WIFE</t>
  </si>
  <si>
    <t>REES LYNETTE</t>
  </si>
  <si>
    <t>GUILTY</t>
  </si>
  <si>
    <t>ROBARDS KAREN</t>
  </si>
  <si>
    <t>BAIT</t>
  </si>
  <si>
    <t>A TAINTED MARRIAGE</t>
  </si>
  <si>
    <t>ROBERTS JULIE</t>
  </si>
  <si>
    <t>YOU CAN TRUST ME</t>
  </si>
  <si>
    <t>ROWLEY EMMA</t>
  </si>
  <si>
    <t>ZERO 22</t>
  </si>
  <si>
    <t>SIX WICKED REASONS</t>
  </si>
  <si>
    <t>SPAIN JO</t>
  </si>
  <si>
    <t>THE BONE SHARD DAUGHTER</t>
  </si>
  <si>
    <t>STEWART ANDREA</t>
  </si>
  <si>
    <t>CHEERFULNESS BREAKS IN</t>
  </si>
  <si>
    <t>THIRKELL ANGELA</t>
  </si>
  <si>
    <t>GROWING UP</t>
  </si>
  <si>
    <t>PEACE BREAKS OUT</t>
  </si>
  <si>
    <t>DEATH OF A SHIPBUILDER</t>
  </si>
  <si>
    <t>TYLER L.C.</t>
  </si>
  <si>
    <t>THE DIVER AND THE LOVER</t>
  </si>
  <si>
    <t>VINE JEREMY</t>
  </si>
  <si>
    <t>WINNING AT LIFE</t>
  </si>
  <si>
    <t>WALLACE KATHRYN</t>
  </si>
  <si>
    <t>THE QUICKENING</t>
  </si>
  <si>
    <t>WARD RHIANNON</t>
  </si>
  <si>
    <t>TRULY, MADLY, LIKE ME</t>
  </si>
  <si>
    <t>WATSON JO</t>
  </si>
  <si>
    <t>WITCHFINDER</t>
  </si>
  <si>
    <t>WILLIAMS ANDREW</t>
  </si>
  <si>
    <t>THE COPPERETTES AT WAR</t>
  </si>
  <si>
    <t>WILSHER SUE</t>
  </si>
  <si>
    <t>THE MAN ON THE STREET</t>
  </si>
  <si>
    <t>WOOD TREVOR</t>
  </si>
  <si>
    <t>THE PAPER MILL GIRL</t>
  </si>
  <si>
    <t>YOUNG GLENDA</t>
  </si>
  <si>
    <t>THE SHIFT</t>
  </si>
  <si>
    <t>BAKER SAM</t>
  </si>
  <si>
    <t>DEAD DOUBLES</t>
  </si>
  <si>
    <t>BARNES TREVOR</t>
  </si>
  <si>
    <t>SEEING MYSELF</t>
  </si>
  <si>
    <t>BLACKMORE SUSAN</t>
  </si>
  <si>
    <t>SPIRIT OF CRICKET</t>
  </si>
  <si>
    <t>BREARLEY MIKE</t>
  </si>
  <si>
    <t>RESTORATION HEART</t>
  </si>
  <si>
    <t>CASH WILLIAM</t>
  </si>
  <si>
    <t>THE GOOD GERMANS</t>
  </si>
  <si>
    <t>CLAY CATRINE</t>
  </si>
  <si>
    <t>THE HISTORY MAKERS</t>
  </si>
  <si>
    <t>COHEN RICHARD</t>
  </si>
  <si>
    <t>PHILIP'S STARGAZING MONTH-BY-MONTH GUIDE TO THE NIGHT SKY BRITAIN &amp; IRELAND</t>
  </si>
  <si>
    <t>COUPER HEATHERHENBEST NIGEL</t>
  </si>
  <si>
    <t>GEORGE PHILIPS</t>
  </si>
  <si>
    <t>THE SECRET LIFE OF A VET</t>
  </si>
  <si>
    <t>COWLAM RORY</t>
  </si>
  <si>
    <t>CHEMICAL WARRIOR</t>
  </si>
  <si>
    <t>DE BRETTON-GORDON HAMISH</t>
  </si>
  <si>
    <t>MY GARDEN WORLD</t>
  </si>
  <si>
    <t>DON MONTY</t>
  </si>
  <si>
    <t>THE BIBLE TELLS ME SO</t>
  </si>
  <si>
    <t>ENNS PETER</t>
  </si>
  <si>
    <t>THE SIN OF CERTAINTY</t>
  </si>
  <si>
    <t>HOW THE BIBLE ACTUALLY WORKS</t>
  </si>
  <si>
    <t>MAIDEN VOYAGES</t>
  </si>
  <si>
    <t>EVANS SIÂN</t>
  </si>
  <si>
    <t>DOG'S BEST FRIEND</t>
  </si>
  <si>
    <t>GARFIELD SIMON</t>
  </si>
  <si>
    <t>THE COMING PLAGUE</t>
  </si>
  <si>
    <t>GARRETT LAURIE</t>
  </si>
  <si>
    <t>GILES THE COLLECTION 2021</t>
  </si>
  <si>
    <t>GILES CARL</t>
  </si>
  <si>
    <t>FEATHERHOOD</t>
  </si>
  <si>
    <t>GILMOUR CHARLIE</t>
  </si>
  <si>
    <t>FRED BASSET YEARBOOK 2021</t>
  </si>
  <si>
    <t>GRAHAM ALEX</t>
  </si>
  <si>
    <t>RUSSIAN ROULETTE</t>
  </si>
  <si>
    <t>GREENE RICHARD</t>
  </si>
  <si>
    <t>OYSTER ISLES</t>
  </si>
  <si>
    <t>GROVES BOBBY</t>
  </si>
  <si>
    <t>THE MEMO</t>
  </si>
  <si>
    <t>HARTS MINDA</t>
  </si>
  <si>
    <t>STILL WINNING</t>
  </si>
  <si>
    <t>HURT CHARLES</t>
  </si>
  <si>
    <t>FRIGHT FAVORITES</t>
  </si>
  <si>
    <t>J. SKAL DAVID</t>
  </si>
  <si>
    <t>TREAT YOUR OWN KNEES</t>
  </si>
  <si>
    <t>JOHNSON JIM</t>
  </si>
  <si>
    <t>LOST WITHOUT YOU</t>
  </si>
  <si>
    <t>JONES VINNIE</t>
  </si>
  <si>
    <t>THE GREATEST SECRET</t>
  </si>
  <si>
    <t>KANDIAH KRISH</t>
  </si>
  <si>
    <t>KINGS OF SHANGHAI</t>
  </si>
  <si>
    <t>KAUFMAN JONATHAN</t>
  </si>
  <si>
    <t>MAD AND BAD</t>
  </si>
  <si>
    <t>KOCH BEA</t>
  </si>
  <si>
    <t>THE DISNEY MONORAIL</t>
  </si>
  <si>
    <t>KURTTI JEFF</t>
  </si>
  <si>
    <t>HBGUS</t>
  </si>
  <si>
    <t>THE LOUDER I WILL SING</t>
  </si>
  <si>
    <t>LAWRENCE LEE</t>
  </si>
  <si>
    <t>TWO TREES MAKE A FOREST</t>
  </si>
  <si>
    <t>LEE JESSICA J.</t>
  </si>
  <si>
    <t>THE ALMANAC</t>
  </si>
  <si>
    <t>LEENDERTZ LIA</t>
  </si>
  <si>
    <t>IF THEN</t>
  </si>
  <si>
    <t>LEPORE JILL</t>
  </si>
  <si>
    <t>KLOPP ACTUALLY</t>
  </si>
  <si>
    <t>LEXX LAURA</t>
  </si>
  <si>
    <t>THE 50 GREATEST AUSTRALIAN CRICKETERS</t>
  </si>
  <si>
    <t>LIEBKE DAN</t>
  </si>
  <si>
    <t>WHAT A BEAUTIFUL NAME</t>
  </si>
  <si>
    <t>LIGERTWOOD SCOTTLIGERTWOOD BROOKEFIELDING BENFIELDING KARALEE</t>
  </si>
  <si>
    <t>BLUEPRINT</t>
  </si>
  <si>
    <t>MADDOX LUCY</t>
  </si>
  <si>
    <t>THE GENESIS QUEST</t>
  </si>
  <si>
    <t>MARSHALL MICHAEL</t>
  </si>
  <si>
    <t>JOHN C. MAXWELL SIGNATURE PLANNER (GRAY BLACK LEATHERLUXE®)</t>
  </si>
  <si>
    <t>MAXWELL JOHN C.</t>
  </si>
  <si>
    <t>WORKED OVER</t>
  </si>
  <si>
    <t>MCCALLUM JAMIE K.</t>
  </si>
  <si>
    <t>THE CULTURE SOLUTION</t>
  </si>
  <si>
    <t>MENDEZ DEIRDRE</t>
  </si>
  <si>
    <t>BURNING DOWN THE HAUS</t>
  </si>
  <si>
    <t>MOHR TIM</t>
  </si>
  <si>
    <t>THE RAF ASSOCIATION PUZZLE BOOK</t>
  </si>
  <si>
    <t>MOORE GARETH</t>
  </si>
  <si>
    <t>REPUBLIC OF WRATH</t>
  </si>
  <si>
    <t>MORONE JAMES A.</t>
  </si>
  <si>
    <t>RECORD PLAY PAUSE</t>
  </si>
  <si>
    <t>MORRIS STEPHEN</t>
  </si>
  <si>
    <t>FAST FORWARD</t>
  </si>
  <si>
    <t>THE THREE KINGS</t>
  </si>
  <si>
    <t>MOYNIHAN LEOOWEN JONNY</t>
  </si>
  <si>
    <t>A GUARDED LIFE</t>
  </si>
  <si>
    <t>MOYNIHAN MAJELLA</t>
  </si>
  <si>
    <t>HEY HI HELLO</t>
  </si>
  <si>
    <t>NIGHTINGALE ANNIE</t>
  </si>
  <si>
    <t>WILD THING</t>
  </si>
  <si>
    <t>RAPTURE</t>
  </si>
  <si>
    <t>NURSE NICKSOKOLOVE MICHAEL</t>
  </si>
  <si>
    <t>DAILY CALM</t>
  </si>
  <si>
    <t>O'MORAIN PADRAIG</t>
  </si>
  <si>
    <t>BRITISH CHEESE ON TOAST</t>
  </si>
  <si>
    <t>PARKER STEVE</t>
  </si>
  <si>
    <t>OVERCOMING</t>
  </si>
  <si>
    <t>PHELAN VICKY</t>
  </si>
  <si>
    <t>TERRY PRATCHETT’S DISCWORLD CITY WATCH COLLECTOR’S EDITION 2021 CALENDAR</t>
  </si>
  <si>
    <t>PRATCHETT TERRY</t>
  </si>
  <si>
    <t>ROBERT'S RULES OF ORDER NEWLY REVISED, DELUXE 12TH EDITION</t>
  </si>
  <si>
    <t>A TOMB WITH A VIEW</t>
  </si>
  <si>
    <t>ROSS PETER</t>
  </si>
  <si>
    <t>HONEY, I HOMESCHOOLED THE KIDS</t>
  </si>
  <si>
    <t>SAWALHA NADIAADDERLEY MARK</t>
  </si>
  <si>
    <t>GIRLS ON THE EDGE</t>
  </si>
  <si>
    <t>SAX LEONARD</t>
  </si>
  <si>
    <t>LONG DRAWN OUT TRIP</t>
  </si>
  <si>
    <t>SCARFE GERALD</t>
  </si>
  <si>
    <t>NEVER ALONE</t>
  </si>
  <si>
    <t>SHARANSKY NATANTROY GIL</t>
  </si>
  <si>
    <t>UNLOCKING THE EMPEROR'S DOOR</t>
  </si>
  <si>
    <t>SHEEDY CHRISTOPHER</t>
  </si>
  <si>
    <t>ANY GIVEN SUNDAY</t>
  </si>
  <si>
    <t>SHERRY MATTHEW</t>
  </si>
  <si>
    <t>BOOM</t>
  </si>
  <si>
    <t>SHNAYERSON MICHAEL</t>
  </si>
  <si>
    <t>STAKES IS HIGH</t>
  </si>
  <si>
    <t>SMITH MYCHAL DENZEL</t>
  </si>
  <si>
    <t>RICK STEVES POCKET ITALY'S CINQUE TERRE</t>
  </si>
  <si>
    <t>STEVES RICK</t>
  </si>
  <si>
    <t>52 WEEKEND ADVENTURES IN NORTHERN CALIFORNIA</t>
  </si>
  <si>
    <t>STIENSTRA TOM</t>
  </si>
  <si>
    <t>NEWMAN: THE HEART OF HOLINESS</t>
  </si>
  <si>
    <t>STRANGE RODERICK</t>
  </si>
  <si>
    <t>LOST GIRLS</t>
  </si>
  <si>
    <t>TAYLOR D.J.</t>
  </si>
  <si>
    <t>BORN TO BE MILD</t>
  </si>
  <si>
    <t>TEMPLE ROB</t>
  </si>
  <si>
    <t>A LIGHT IN THE DARK</t>
  </si>
  <si>
    <t>THOMSON DAVID</t>
  </si>
  <si>
    <t>WILL YOU TAKE ME HOME?</t>
  </si>
  <si>
    <t>TOTTMAN JULIE</t>
  </si>
  <si>
    <t>MORTAL REPUBLIC</t>
  </si>
  <si>
    <t>WATTS EDWARD J.</t>
  </si>
  <si>
    <t>THE FLEET STREET GIRLS</t>
  </si>
  <si>
    <t>WELCH JULIE</t>
  </si>
  <si>
    <t>THE CONSERVATIVE SENSIBILITY</t>
  </si>
  <si>
    <t>WILL GEORGE F.</t>
  </si>
  <si>
    <t>SIEGE</t>
  </si>
  <si>
    <t>WOLFF MICHAEL</t>
  </si>
  <si>
    <t>FEARFULLY AND WONDERFULLY</t>
  </si>
  <si>
    <t>YANCEY PHILIPBRAND PAUL</t>
  </si>
  <si>
    <t>ALL THE WAY</t>
  </si>
  <si>
    <t>YEAGER DONMORTIMER SEANNAMATH JOEYAEGER DON</t>
  </si>
  <si>
    <t>AWESOMELY AUSTEN - ILLUSTRATED AND RETOLD: JANE AUSTEN'S NORTHANGER ABBEY</t>
  </si>
  <si>
    <t>AUSTEN JANEBUTLER STEVEN</t>
  </si>
  <si>
    <t>HODDER CHILDRENS</t>
  </si>
  <si>
    <t>AWESOMELY AUSTEN - ILLUSTRATED AND RETOLD: JANE AUSTEN'S SENSE AND SENSIBILITY</t>
  </si>
  <si>
    <t>AUSTEN JANENADIN JOANNA</t>
  </si>
  <si>
    <t>AWESOMELY AUSTEN - ILLUSTRATED AND RETOLD: JANE AUSTEN'S MANSFIELD PARK</t>
  </si>
  <si>
    <t>MALIK AYISHAAUSTEN JANE</t>
  </si>
  <si>
    <t>THE SHADOW CROSSER</t>
  </si>
  <si>
    <t>CERVANTES J.C.</t>
  </si>
  <si>
    <t>DISNEY HYPERION</t>
  </si>
  <si>
    <t>PAVI SHARMA'S GUIDE TO GOING HOME</t>
  </si>
  <si>
    <t>FARR BRIDGET</t>
  </si>
  <si>
    <t>LITTLE BROWN US</t>
  </si>
  <si>
    <t>THE CAMPAIGN</t>
  </si>
  <si>
    <t>FRIEDMAN LAURIE</t>
  </si>
  <si>
    <t>RUNNING PRESS KIDS</t>
  </si>
  <si>
    <t>NUESTRA AMÉRICA</t>
  </si>
  <si>
    <t>INSTITUTE SMITHSONIAN</t>
  </si>
  <si>
    <t>A COUNTING CHRISTMAS CAROL</t>
  </si>
  <si>
    <t>KENISON MISTI</t>
  </si>
  <si>
    <t>SIMON AND THE BEAR</t>
  </si>
  <si>
    <t>KIMMEL ERIC A.</t>
  </si>
  <si>
    <t>DEMOCRACY FOR DINOSAURS</t>
  </si>
  <si>
    <t>KRASNY BROWN LAURIE</t>
  </si>
  <si>
    <t>#NOESCAPE</t>
  </si>
  <si>
    <t>MCNEIL GRETCHEN</t>
  </si>
  <si>
    <t>SLEEPWAKERS, BOOK #1 SAM SAVES THE NIGHT</t>
  </si>
  <si>
    <t>SIMPSON SHARI</t>
  </si>
  <si>
    <t>A SUPERHERO LIKE YOU</t>
  </si>
  <si>
    <t>SINGH DR RANJ</t>
  </si>
  <si>
    <t>THE FRESH NEW FACE OF GRISELDA</t>
  </si>
  <si>
    <t>TORRES JENNIFER</t>
  </si>
  <si>
    <t>THE NEWSPAPER CLUB: THE CUBS GET THE SCOOP</t>
  </si>
  <si>
    <t>VRABEL BETH</t>
  </si>
  <si>
    <t>THE NEWSPAPER CLUB</t>
  </si>
  <si>
    <t>IF YOU GO WITH YOUR GOAT TO VOTE</t>
  </si>
  <si>
    <t>ZAUZMER JAN</t>
  </si>
  <si>
    <t>THE WIZARD IN MY SHED</t>
  </si>
  <si>
    <t>FARNABY SIMON</t>
  </si>
  <si>
    <t>CD</t>
  </si>
  <si>
    <t>I'VE GOT MAIL</t>
  </si>
  <si>
    <t>STELLING JEFF</t>
  </si>
  <si>
    <t>HACHETTE NZ ORDER FORM: NOVEMBER INDENT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</si>
</sst>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40"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b/>
      <sz val="10"/>
      <color indexed="1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66">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13">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I491"/>
  <sheetViews>
    <sheetView tabSelected="1" view="pageBreakPreview" zoomScaleNormal="100" zoomScaleSheetLayoutView="100" workbookViewId="0">
      <selection activeCell="H18" sqref="H18"/>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customWidth="1"/>
    <col min="9" max="9" width="10.28515625" style="34" bestFit="1" customWidth="1"/>
    <col min="10" max="16384" width="9.140625" style="7"/>
  </cols>
  <sheetData>
    <row r="1" spans="1:9" x14ac:dyDescent="0.25">
      <c r="A1" s="1"/>
      <c r="B1" s="2"/>
      <c r="C1" s="2"/>
      <c r="D1" s="3"/>
      <c r="E1" s="4"/>
      <c r="F1" s="5"/>
      <c r="G1" s="3"/>
      <c r="H1" s="6"/>
      <c r="I1" s="52"/>
    </row>
    <row r="2" spans="1:9" ht="23.25" customHeight="1" x14ac:dyDescent="0.25">
      <c r="A2" s="54" t="s">
        <v>393</v>
      </c>
      <c r="B2" s="55"/>
      <c r="C2" s="55"/>
      <c r="D2" s="55"/>
      <c r="E2" s="55"/>
      <c r="F2" s="55"/>
      <c r="G2" s="55"/>
      <c r="H2" s="55"/>
      <c r="I2" s="56"/>
    </row>
    <row r="3" spans="1:9" ht="15" customHeight="1" x14ac:dyDescent="0.25">
      <c r="A3" s="45"/>
      <c r="B3" s="46"/>
      <c r="C3" s="46"/>
      <c r="D3" s="46"/>
      <c r="E3" s="46"/>
      <c r="F3" s="8"/>
      <c r="G3" s="46"/>
      <c r="H3" s="53"/>
      <c r="I3" s="47"/>
    </row>
    <row r="4" spans="1:9" ht="12.75" x14ac:dyDescent="0.25">
      <c r="A4" s="9" t="s">
        <v>0</v>
      </c>
      <c r="B4" s="10"/>
      <c r="C4" s="10"/>
      <c r="D4" s="10"/>
      <c r="E4" s="11"/>
      <c r="F4" s="12"/>
      <c r="G4" s="11"/>
      <c r="H4" s="13"/>
      <c r="I4" s="49"/>
    </row>
    <row r="5" spans="1:9" ht="12.75" x14ac:dyDescent="0.25">
      <c r="A5" s="14"/>
      <c r="B5" s="15" t="s">
        <v>1</v>
      </c>
      <c r="C5" s="10"/>
      <c r="D5" s="10"/>
      <c r="E5" s="11"/>
      <c r="F5" s="12"/>
      <c r="G5" s="11"/>
      <c r="H5" s="13"/>
      <c r="I5" s="49"/>
    </row>
    <row r="6" spans="1:9" ht="12.75" x14ac:dyDescent="0.25">
      <c r="A6" s="14"/>
      <c r="B6" s="15" t="s">
        <v>16</v>
      </c>
      <c r="C6" s="10"/>
      <c r="D6" s="10"/>
      <c r="E6" s="11"/>
      <c r="F6" s="12"/>
      <c r="G6" s="11"/>
      <c r="H6" s="13"/>
      <c r="I6" s="49"/>
    </row>
    <row r="7" spans="1:9" ht="12.75" x14ac:dyDescent="0.25">
      <c r="A7" s="14"/>
      <c r="B7" s="15" t="s">
        <v>2</v>
      </c>
      <c r="C7" s="10"/>
      <c r="D7" s="10"/>
      <c r="E7" s="11"/>
      <c r="F7" s="12"/>
      <c r="G7" s="11"/>
      <c r="H7" s="13"/>
      <c r="I7" s="49"/>
    </row>
    <row r="8" spans="1:9" ht="27" customHeight="1" x14ac:dyDescent="0.25">
      <c r="A8" s="14" t="s">
        <v>3</v>
      </c>
      <c r="B8" s="16"/>
      <c r="C8" s="16"/>
      <c r="D8" s="16"/>
      <c r="E8" s="17"/>
      <c r="F8" s="18"/>
      <c r="G8" s="17"/>
      <c r="H8" s="19"/>
      <c r="I8" s="51"/>
    </row>
    <row r="9" spans="1:9" ht="27" customHeight="1" x14ac:dyDescent="0.25">
      <c r="A9" s="14" t="s">
        <v>4</v>
      </c>
      <c r="B9" s="20"/>
      <c r="C9" s="20"/>
      <c r="D9" s="20"/>
      <c r="E9" s="21"/>
      <c r="F9" s="22"/>
      <c r="G9" s="21"/>
      <c r="H9" s="23"/>
      <c r="I9" s="50"/>
    </row>
    <row r="10" spans="1:9" ht="27" customHeight="1" x14ac:dyDescent="0.25">
      <c r="A10" s="14" t="s">
        <v>5</v>
      </c>
      <c r="B10" s="20"/>
      <c r="C10" s="20"/>
      <c r="D10" s="15" t="s">
        <v>6</v>
      </c>
      <c r="E10" s="11"/>
      <c r="F10" s="22"/>
      <c r="G10" s="21"/>
      <c r="H10" s="23"/>
      <c r="I10" s="50"/>
    </row>
    <row r="11" spans="1:9" ht="12.75" x14ac:dyDescent="0.25">
      <c r="A11" s="14"/>
      <c r="B11" s="10"/>
      <c r="C11" s="10"/>
      <c r="D11" s="10"/>
      <c r="E11" s="11"/>
      <c r="F11" s="12"/>
      <c r="G11" s="11"/>
      <c r="H11" s="13"/>
      <c r="I11" s="49"/>
    </row>
    <row r="12" spans="1:9" ht="12.75" x14ac:dyDescent="0.25">
      <c r="A12" s="14"/>
      <c r="B12" s="10"/>
      <c r="C12" s="10"/>
      <c r="D12" s="10"/>
      <c r="E12" s="11"/>
      <c r="F12" s="12"/>
      <c r="G12" s="11"/>
      <c r="H12" s="13"/>
      <c r="I12" s="49"/>
    </row>
    <row r="13" spans="1:9" ht="10.5" customHeight="1" x14ac:dyDescent="0.25">
      <c r="A13" s="57" t="s">
        <v>50</v>
      </c>
      <c r="B13" s="58"/>
      <c r="C13" s="58"/>
      <c r="D13" s="58"/>
      <c r="E13" s="58"/>
      <c r="F13" s="58"/>
      <c r="G13" s="58"/>
      <c r="H13" s="58"/>
      <c r="I13" s="59"/>
    </row>
    <row r="14" spans="1:9" ht="15" customHeight="1" x14ac:dyDescent="0.25">
      <c r="A14" s="60"/>
      <c r="B14" s="61"/>
      <c r="C14" s="61"/>
      <c r="D14" s="61"/>
      <c r="E14" s="61"/>
      <c r="F14" s="61"/>
      <c r="G14" s="61"/>
      <c r="H14" s="61"/>
      <c r="I14" s="62"/>
    </row>
    <row r="15" spans="1:9" ht="15" customHeight="1" x14ac:dyDescent="0.25">
      <c r="A15" s="63"/>
      <c r="B15" s="64"/>
      <c r="C15" s="64"/>
      <c r="D15" s="64"/>
      <c r="E15" s="64"/>
      <c r="F15" s="64"/>
      <c r="G15" s="64"/>
      <c r="H15" s="64"/>
      <c r="I15" s="65"/>
    </row>
    <row r="16" spans="1:9" ht="13.5" thickBot="1" x14ac:dyDescent="0.3">
      <c r="A16" s="24"/>
      <c r="B16" s="25"/>
      <c r="C16" s="25"/>
      <c r="D16" s="25"/>
      <c r="E16" s="26"/>
      <c r="F16" s="27"/>
      <c r="G16" s="26"/>
      <c r="H16" s="28"/>
      <c r="I16" s="48"/>
    </row>
    <row r="17" spans="1:9" s="32" customFormat="1" ht="34.5" customHeight="1" x14ac:dyDescent="0.25">
      <c r="A17" s="40" t="s">
        <v>7</v>
      </c>
      <c r="B17" s="29" t="s">
        <v>8</v>
      </c>
      <c r="C17" s="29" t="s">
        <v>9</v>
      </c>
      <c r="D17" s="29" t="s">
        <v>10</v>
      </c>
      <c r="E17" s="29" t="s">
        <v>11</v>
      </c>
      <c r="F17" s="30" t="s">
        <v>12</v>
      </c>
      <c r="G17" s="29" t="s">
        <v>15</v>
      </c>
      <c r="H17" s="31" t="s">
        <v>13</v>
      </c>
      <c r="I17" s="31" t="s">
        <v>14</v>
      </c>
    </row>
    <row r="18" spans="1:9" s="33" customFormat="1" ht="35.1" customHeight="1" x14ac:dyDescent="0.25">
      <c r="A18" s="41">
        <v>9781529327366</v>
      </c>
      <c r="B18" s="41" t="s">
        <v>83</v>
      </c>
      <c r="C18" s="41" t="s">
        <v>84</v>
      </c>
      <c r="D18" s="41" t="s">
        <v>18</v>
      </c>
      <c r="E18" s="42" t="s">
        <v>21</v>
      </c>
      <c r="F18" s="43">
        <v>37.99</v>
      </c>
      <c r="G18" s="42" t="s">
        <v>85</v>
      </c>
      <c r="H18" s="44">
        <v>44145</v>
      </c>
      <c r="I18" s="41"/>
    </row>
    <row r="19" spans="1:9" s="33" customFormat="1" ht="35.1" customHeight="1" x14ac:dyDescent="0.25">
      <c r="A19" s="41">
        <v>9781473223226</v>
      </c>
      <c r="B19" s="41" t="s">
        <v>86</v>
      </c>
      <c r="C19" s="41" t="s">
        <v>87</v>
      </c>
      <c r="D19" s="41" t="s">
        <v>17</v>
      </c>
      <c r="E19" s="42" t="s">
        <v>26</v>
      </c>
      <c r="F19" s="43">
        <v>60</v>
      </c>
      <c r="G19" s="42" t="s">
        <v>85</v>
      </c>
      <c r="H19" s="44">
        <v>44145</v>
      </c>
      <c r="I19" s="41"/>
    </row>
    <row r="20" spans="1:9" s="33" customFormat="1" ht="35.1" customHeight="1" x14ac:dyDescent="0.25">
      <c r="A20" s="41">
        <v>9781409198642</v>
      </c>
      <c r="B20" s="41" t="s">
        <v>88</v>
      </c>
      <c r="C20" s="41" t="s">
        <v>89</v>
      </c>
      <c r="D20" s="41" t="s">
        <v>17</v>
      </c>
      <c r="E20" s="42" t="s">
        <v>27</v>
      </c>
      <c r="F20" s="43">
        <v>60</v>
      </c>
      <c r="G20" s="42" t="s">
        <v>85</v>
      </c>
      <c r="H20" s="44">
        <v>44159</v>
      </c>
      <c r="I20" s="41"/>
    </row>
    <row r="21" spans="1:9" s="33" customFormat="1" ht="35.1" customHeight="1" x14ac:dyDescent="0.25">
      <c r="A21" s="41">
        <v>9781472127655</v>
      </c>
      <c r="B21" s="41" t="s">
        <v>90</v>
      </c>
      <c r="C21" s="41" t="s">
        <v>91</v>
      </c>
      <c r="D21" s="41" t="s">
        <v>17</v>
      </c>
      <c r="E21" s="42" t="s">
        <v>33</v>
      </c>
      <c r="F21" s="43">
        <v>60</v>
      </c>
      <c r="G21" s="42" t="s">
        <v>85</v>
      </c>
      <c r="H21" s="44">
        <v>44152</v>
      </c>
      <c r="I21" s="41"/>
    </row>
    <row r="22" spans="1:9" s="33" customFormat="1" ht="35.1" customHeight="1" x14ac:dyDescent="0.25">
      <c r="A22" s="41">
        <v>9780751572742</v>
      </c>
      <c r="B22" s="41" t="s">
        <v>61</v>
      </c>
      <c r="C22" s="41" t="s">
        <v>62</v>
      </c>
      <c r="D22" s="41" t="s">
        <v>17</v>
      </c>
      <c r="E22" s="42" t="s">
        <v>24</v>
      </c>
      <c r="F22" s="43">
        <v>60</v>
      </c>
      <c r="G22" s="42" t="s">
        <v>85</v>
      </c>
      <c r="H22" s="44">
        <v>44152</v>
      </c>
      <c r="I22" s="41"/>
    </row>
    <row r="23" spans="1:9" s="33" customFormat="1" ht="35.1" customHeight="1" x14ac:dyDescent="0.25">
      <c r="A23" s="41">
        <v>9781409191773</v>
      </c>
      <c r="B23" s="41" t="s">
        <v>92</v>
      </c>
      <c r="C23" s="41" t="s">
        <v>93</v>
      </c>
      <c r="D23" s="41" t="s">
        <v>18</v>
      </c>
      <c r="E23" s="42" t="s">
        <v>28</v>
      </c>
      <c r="F23" s="43">
        <v>27.99</v>
      </c>
      <c r="G23" s="42" t="s">
        <v>85</v>
      </c>
      <c r="H23" s="44">
        <v>44159</v>
      </c>
      <c r="I23" s="41"/>
    </row>
    <row r="24" spans="1:9" s="33" customFormat="1" ht="35.1" customHeight="1" x14ac:dyDescent="0.25">
      <c r="A24" s="41">
        <v>9781472278319</v>
      </c>
      <c r="B24" s="41" t="s">
        <v>94</v>
      </c>
      <c r="C24" s="41" t="s">
        <v>95</v>
      </c>
      <c r="D24" s="41" t="s">
        <v>18</v>
      </c>
      <c r="E24" s="42" t="s">
        <v>30</v>
      </c>
      <c r="F24" s="43">
        <v>27.99</v>
      </c>
      <c r="G24" s="42" t="s">
        <v>85</v>
      </c>
      <c r="H24" s="44">
        <v>44159</v>
      </c>
      <c r="I24" s="41"/>
    </row>
    <row r="25" spans="1:9" s="33" customFormat="1" ht="35.1" customHeight="1" x14ac:dyDescent="0.25">
      <c r="A25" s="41">
        <v>9781529389043</v>
      </c>
      <c r="B25" s="41" t="s">
        <v>53</v>
      </c>
      <c r="C25" s="41" t="s">
        <v>54</v>
      </c>
      <c r="D25" s="41" t="s">
        <v>17</v>
      </c>
      <c r="E25" s="42" t="s">
        <v>21</v>
      </c>
      <c r="F25" s="43">
        <v>60</v>
      </c>
      <c r="G25" s="42" t="s">
        <v>85</v>
      </c>
      <c r="H25" s="44">
        <v>44154</v>
      </c>
      <c r="I25" s="41"/>
    </row>
    <row r="26" spans="1:9" s="33" customFormat="1" ht="35.1" customHeight="1" x14ac:dyDescent="0.25">
      <c r="A26" s="41">
        <v>9781472246189</v>
      </c>
      <c r="B26" s="41" t="s">
        <v>55</v>
      </c>
      <c r="C26" s="41" t="s">
        <v>56</v>
      </c>
      <c r="D26" s="41" t="s">
        <v>17</v>
      </c>
      <c r="E26" s="42" t="s">
        <v>23</v>
      </c>
      <c r="F26" s="43">
        <v>60</v>
      </c>
      <c r="G26" s="42" t="s">
        <v>85</v>
      </c>
      <c r="H26" s="44">
        <v>44159</v>
      </c>
      <c r="I26" s="41"/>
    </row>
    <row r="27" spans="1:9" s="33" customFormat="1" ht="35.1" customHeight="1" x14ac:dyDescent="0.25">
      <c r="A27" s="41">
        <v>9781786156907</v>
      </c>
      <c r="B27" s="41" t="s">
        <v>96</v>
      </c>
      <c r="C27" s="41" t="s">
        <v>97</v>
      </c>
      <c r="D27" s="41" t="s">
        <v>18</v>
      </c>
      <c r="E27" s="42" t="s">
        <v>30</v>
      </c>
      <c r="F27" s="43">
        <v>27.99</v>
      </c>
      <c r="G27" s="42" t="s">
        <v>85</v>
      </c>
      <c r="H27" s="44">
        <v>44159</v>
      </c>
      <c r="I27" s="41"/>
    </row>
    <row r="28" spans="1:9" s="33" customFormat="1" ht="35.1" customHeight="1" x14ac:dyDescent="0.25">
      <c r="A28" s="41">
        <v>9780751573954</v>
      </c>
      <c r="B28" s="41" t="s">
        <v>98</v>
      </c>
      <c r="C28" s="41" t="s">
        <v>99</v>
      </c>
      <c r="D28" s="41" t="s">
        <v>17</v>
      </c>
      <c r="E28" s="42" t="s">
        <v>24</v>
      </c>
      <c r="F28" s="43">
        <v>60</v>
      </c>
      <c r="G28" s="42" t="s">
        <v>85</v>
      </c>
      <c r="H28" s="44">
        <v>44154</v>
      </c>
      <c r="I28" s="41"/>
    </row>
    <row r="29" spans="1:9" s="33" customFormat="1" ht="35.1" customHeight="1" x14ac:dyDescent="0.25">
      <c r="A29" s="41">
        <v>9781529358612</v>
      </c>
      <c r="B29" s="41" t="s">
        <v>100</v>
      </c>
      <c r="C29" s="41" t="s">
        <v>101</v>
      </c>
      <c r="D29" s="41" t="s">
        <v>18</v>
      </c>
      <c r="E29" s="42" t="s">
        <v>21</v>
      </c>
      <c r="F29" s="43">
        <v>27.99</v>
      </c>
      <c r="G29" s="42" t="s">
        <v>85</v>
      </c>
      <c r="H29" s="44">
        <v>44159</v>
      </c>
      <c r="I29" s="41"/>
    </row>
    <row r="30" spans="1:9" s="33" customFormat="1" ht="35.1" customHeight="1" x14ac:dyDescent="0.25">
      <c r="A30" s="41">
        <v>9780316510080</v>
      </c>
      <c r="B30" s="41" t="s">
        <v>102</v>
      </c>
      <c r="C30" s="41" t="s">
        <v>103</v>
      </c>
      <c r="D30" s="41" t="s">
        <v>18</v>
      </c>
      <c r="E30" s="42" t="s">
        <v>104</v>
      </c>
      <c r="F30" s="43">
        <v>29.99</v>
      </c>
      <c r="G30" s="42" t="s">
        <v>85</v>
      </c>
      <c r="H30" s="44">
        <v>44145</v>
      </c>
      <c r="I30" s="41"/>
    </row>
    <row r="31" spans="1:9" s="33" customFormat="1" ht="35.1" customHeight="1" x14ac:dyDescent="0.25">
      <c r="A31" s="41">
        <v>9781405546317</v>
      </c>
      <c r="B31" s="41" t="s">
        <v>105</v>
      </c>
      <c r="C31" s="41" t="s">
        <v>106</v>
      </c>
      <c r="D31" s="41" t="s">
        <v>390</v>
      </c>
      <c r="E31" s="42" t="s">
        <v>107</v>
      </c>
      <c r="F31" s="43">
        <v>75</v>
      </c>
      <c r="G31" s="42" t="s">
        <v>85</v>
      </c>
      <c r="H31" s="44">
        <v>44103</v>
      </c>
      <c r="I31" s="41"/>
    </row>
    <row r="32" spans="1:9" s="33" customFormat="1" ht="35.1" customHeight="1" x14ac:dyDescent="0.25">
      <c r="A32" s="41">
        <v>9781409199243</v>
      </c>
      <c r="B32" s="41" t="s">
        <v>108</v>
      </c>
      <c r="C32" s="41" t="s">
        <v>109</v>
      </c>
      <c r="D32" s="41" t="s">
        <v>18</v>
      </c>
      <c r="E32" s="42" t="s">
        <v>27</v>
      </c>
      <c r="F32" s="43">
        <v>27.99</v>
      </c>
      <c r="G32" s="42" t="s">
        <v>85</v>
      </c>
      <c r="H32" s="44">
        <v>44159</v>
      </c>
      <c r="I32" s="41"/>
    </row>
    <row r="33" spans="1:9" s="33" customFormat="1" ht="35.1" customHeight="1" x14ac:dyDescent="0.25">
      <c r="A33" s="41">
        <v>9781409199229</v>
      </c>
      <c r="B33" s="41" t="s">
        <v>110</v>
      </c>
      <c r="C33" s="41" t="s">
        <v>109</v>
      </c>
      <c r="D33" s="41" t="s">
        <v>18</v>
      </c>
      <c r="E33" s="42" t="s">
        <v>27</v>
      </c>
      <c r="F33" s="43">
        <v>27.99</v>
      </c>
      <c r="G33" s="42" t="s">
        <v>85</v>
      </c>
      <c r="H33" s="44">
        <v>44159</v>
      </c>
      <c r="I33" s="41"/>
    </row>
    <row r="34" spans="1:9" s="33" customFormat="1" ht="35.1" customHeight="1" x14ac:dyDescent="0.25">
      <c r="A34" s="41">
        <v>9780751578720</v>
      </c>
      <c r="B34" s="41" t="s">
        <v>111</v>
      </c>
      <c r="C34" s="41" t="s">
        <v>112</v>
      </c>
      <c r="D34" s="41" t="s">
        <v>18</v>
      </c>
      <c r="E34" s="42" t="s">
        <v>24</v>
      </c>
      <c r="F34" s="43">
        <v>37.99</v>
      </c>
      <c r="G34" s="42" t="s">
        <v>85</v>
      </c>
      <c r="H34" s="44">
        <v>44152</v>
      </c>
      <c r="I34" s="41"/>
    </row>
    <row r="35" spans="1:9" s="33" customFormat="1" ht="35.1" customHeight="1" x14ac:dyDescent="0.25">
      <c r="A35" s="41">
        <v>9781787474673</v>
      </c>
      <c r="B35" s="41" t="s">
        <v>113</v>
      </c>
      <c r="C35" s="41" t="s">
        <v>114</v>
      </c>
      <c r="D35" s="41" t="s">
        <v>17</v>
      </c>
      <c r="E35" s="42" t="s">
        <v>20</v>
      </c>
      <c r="F35" s="43">
        <v>60</v>
      </c>
      <c r="G35" s="42" t="s">
        <v>85</v>
      </c>
      <c r="H35" s="44">
        <v>44161</v>
      </c>
      <c r="I35" s="41"/>
    </row>
    <row r="36" spans="1:9" s="33" customFormat="1" ht="35.1" customHeight="1" x14ac:dyDescent="0.25">
      <c r="A36" s="41">
        <v>9781409196082</v>
      </c>
      <c r="B36" s="41" t="s">
        <v>115</v>
      </c>
      <c r="C36" s="41" t="s">
        <v>116</v>
      </c>
      <c r="D36" s="41" t="s">
        <v>17</v>
      </c>
      <c r="E36" s="42" t="s">
        <v>27</v>
      </c>
      <c r="F36" s="43">
        <v>60</v>
      </c>
      <c r="G36" s="42" t="s">
        <v>85</v>
      </c>
      <c r="H36" s="44">
        <v>44145</v>
      </c>
      <c r="I36" s="41"/>
    </row>
    <row r="37" spans="1:9" s="33" customFormat="1" ht="35.1" customHeight="1" x14ac:dyDescent="0.25">
      <c r="A37" s="41">
        <v>9781529317381</v>
      </c>
      <c r="B37" s="41" t="s">
        <v>117</v>
      </c>
      <c r="C37" s="41" t="s">
        <v>118</v>
      </c>
      <c r="D37" s="41" t="s">
        <v>18</v>
      </c>
      <c r="E37" s="42" t="s">
        <v>19</v>
      </c>
      <c r="F37" s="43">
        <v>27.99</v>
      </c>
      <c r="G37" s="42" t="s">
        <v>85</v>
      </c>
      <c r="H37" s="44">
        <v>44159</v>
      </c>
      <c r="I37" s="41"/>
    </row>
    <row r="38" spans="1:9" s="33" customFormat="1" ht="35.1" customHeight="1" x14ac:dyDescent="0.25">
      <c r="A38" s="41">
        <v>9781529304312</v>
      </c>
      <c r="B38" s="41" t="s">
        <v>119</v>
      </c>
      <c r="C38" s="41" t="s">
        <v>120</v>
      </c>
      <c r="D38" s="41" t="s">
        <v>18</v>
      </c>
      <c r="E38" s="42" t="s">
        <v>21</v>
      </c>
      <c r="F38" s="43">
        <v>34.99</v>
      </c>
      <c r="G38" s="42" t="s">
        <v>85</v>
      </c>
      <c r="H38" s="44">
        <v>44145</v>
      </c>
      <c r="I38" s="41"/>
    </row>
    <row r="39" spans="1:9" s="33" customFormat="1" ht="35.1" customHeight="1" x14ac:dyDescent="0.25">
      <c r="A39" s="41">
        <v>9781473677852</v>
      </c>
      <c r="B39" s="41" t="s">
        <v>121</v>
      </c>
      <c r="C39" s="41" t="s">
        <v>122</v>
      </c>
      <c r="D39" s="41" t="s">
        <v>18</v>
      </c>
      <c r="E39" s="42" t="s">
        <v>19</v>
      </c>
      <c r="F39" s="43">
        <v>24.99</v>
      </c>
      <c r="G39" s="42" t="s">
        <v>85</v>
      </c>
      <c r="H39" s="44">
        <v>44159</v>
      </c>
      <c r="I39" s="41"/>
    </row>
    <row r="40" spans="1:9" s="33" customFormat="1" ht="35.1" customHeight="1" x14ac:dyDescent="0.25">
      <c r="A40" s="41">
        <v>9781472255914</v>
      </c>
      <c r="B40" s="41" t="s">
        <v>59</v>
      </c>
      <c r="C40" s="41" t="s">
        <v>60</v>
      </c>
      <c r="D40" s="41" t="s">
        <v>17</v>
      </c>
      <c r="E40" s="42" t="s">
        <v>23</v>
      </c>
      <c r="F40" s="43">
        <v>60</v>
      </c>
      <c r="G40" s="42" t="s">
        <v>85</v>
      </c>
      <c r="H40" s="44">
        <v>44161</v>
      </c>
      <c r="I40" s="41"/>
    </row>
    <row r="41" spans="1:9" s="33" customFormat="1" ht="35.1" customHeight="1" x14ac:dyDescent="0.25">
      <c r="A41" s="41">
        <v>9781546014720</v>
      </c>
      <c r="B41" s="41" t="s">
        <v>123</v>
      </c>
      <c r="C41" s="41" t="s">
        <v>124</v>
      </c>
      <c r="D41" s="41" t="s">
        <v>18</v>
      </c>
      <c r="E41" s="42" t="s">
        <v>125</v>
      </c>
      <c r="F41" s="43">
        <v>27.99</v>
      </c>
      <c r="G41" s="42" t="s">
        <v>85</v>
      </c>
      <c r="H41" s="44">
        <v>44159</v>
      </c>
      <c r="I41" s="41"/>
    </row>
    <row r="42" spans="1:9" s="33" customFormat="1" ht="35.1" customHeight="1" x14ac:dyDescent="0.25">
      <c r="A42" s="41">
        <v>9781409191032</v>
      </c>
      <c r="B42" s="41" t="s">
        <v>126</v>
      </c>
      <c r="C42" s="41" t="s">
        <v>127</v>
      </c>
      <c r="D42" s="41" t="s">
        <v>18</v>
      </c>
      <c r="E42" s="42" t="s">
        <v>27</v>
      </c>
      <c r="F42" s="43">
        <v>27.99</v>
      </c>
      <c r="G42" s="42" t="s">
        <v>85</v>
      </c>
      <c r="H42" s="44">
        <v>44145</v>
      </c>
      <c r="I42" s="41"/>
    </row>
    <row r="43" spans="1:9" s="33" customFormat="1" ht="35.1" customHeight="1" x14ac:dyDescent="0.25">
      <c r="A43" s="41">
        <v>9781409189473</v>
      </c>
      <c r="B43" s="41" t="s">
        <v>128</v>
      </c>
      <c r="C43" s="41" t="s">
        <v>129</v>
      </c>
      <c r="D43" s="41" t="s">
        <v>18</v>
      </c>
      <c r="E43" s="42" t="s">
        <v>27</v>
      </c>
      <c r="F43" s="43">
        <v>27.99</v>
      </c>
      <c r="G43" s="42" t="s">
        <v>85</v>
      </c>
      <c r="H43" s="44">
        <v>44159</v>
      </c>
      <c r="I43" s="41"/>
    </row>
    <row r="44" spans="1:9" s="33" customFormat="1" ht="35.1" customHeight="1" x14ac:dyDescent="0.25">
      <c r="A44" s="41">
        <v>9781473685468</v>
      </c>
      <c r="B44" s="41" t="s">
        <v>130</v>
      </c>
      <c r="C44" s="41" t="s">
        <v>131</v>
      </c>
      <c r="D44" s="41" t="s">
        <v>17</v>
      </c>
      <c r="E44" s="42" t="s">
        <v>21</v>
      </c>
      <c r="F44" s="43">
        <v>60</v>
      </c>
      <c r="G44" s="42" t="s">
        <v>85</v>
      </c>
      <c r="H44" s="44">
        <v>44145</v>
      </c>
      <c r="I44" s="41"/>
    </row>
    <row r="45" spans="1:9" s="33" customFormat="1" ht="35.1" customHeight="1" x14ac:dyDescent="0.25">
      <c r="A45" s="41">
        <v>9781409195153</v>
      </c>
      <c r="B45" s="41" t="s">
        <v>132</v>
      </c>
      <c r="C45" s="41" t="s">
        <v>133</v>
      </c>
      <c r="D45" s="41" t="s">
        <v>18</v>
      </c>
      <c r="E45" s="42" t="s">
        <v>27</v>
      </c>
      <c r="F45" s="43">
        <v>27.99</v>
      </c>
      <c r="G45" s="42" t="s">
        <v>85</v>
      </c>
      <c r="H45" s="44">
        <v>44145</v>
      </c>
      <c r="I45" s="41"/>
    </row>
    <row r="46" spans="1:9" s="33" customFormat="1" ht="35.1" customHeight="1" x14ac:dyDescent="0.25">
      <c r="A46" s="41">
        <v>9780349422688</v>
      </c>
      <c r="B46" s="41" t="s">
        <v>134</v>
      </c>
      <c r="C46" s="41" t="s">
        <v>135</v>
      </c>
      <c r="D46" s="41" t="s">
        <v>18</v>
      </c>
      <c r="E46" s="42" t="s">
        <v>35</v>
      </c>
      <c r="F46" s="43">
        <v>27.99</v>
      </c>
      <c r="G46" s="42" t="s">
        <v>85</v>
      </c>
      <c r="H46" s="44">
        <v>44169</v>
      </c>
      <c r="I46" s="41"/>
    </row>
    <row r="47" spans="1:9" s="33" customFormat="1" ht="35.1" customHeight="1" x14ac:dyDescent="0.25">
      <c r="A47" s="41">
        <v>9781472260703</v>
      </c>
      <c r="B47" s="41" t="s">
        <v>136</v>
      </c>
      <c r="C47" s="41" t="s">
        <v>137</v>
      </c>
      <c r="D47" s="41" t="s">
        <v>18</v>
      </c>
      <c r="E47" s="42" t="s">
        <v>30</v>
      </c>
      <c r="F47" s="43">
        <v>27.99</v>
      </c>
      <c r="G47" s="42" t="s">
        <v>85</v>
      </c>
      <c r="H47" s="44">
        <v>44159</v>
      </c>
      <c r="I47" s="41"/>
    </row>
    <row r="48" spans="1:9" s="33" customFormat="1" ht="35.1" customHeight="1" x14ac:dyDescent="0.25">
      <c r="A48" s="41">
        <v>9781787475892</v>
      </c>
      <c r="B48" s="41" t="s">
        <v>138</v>
      </c>
      <c r="C48" s="41" t="s">
        <v>139</v>
      </c>
      <c r="D48" s="41" t="s">
        <v>18</v>
      </c>
      <c r="E48" s="42" t="s">
        <v>20</v>
      </c>
      <c r="F48" s="43">
        <v>27.99</v>
      </c>
      <c r="G48" s="42" t="s">
        <v>85</v>
      </c>
      <c r="H48" s="44">
        <v>44159</v>
      </c>
      <c r="I48" s="41"/>
    </row>
    <row r="49" spans="1:9" s="33" customFormat="1" ht="35.1" customHeight="1" x14ac:dyDescent="0.25">
      <c r="A49" s="41">
        <v>9780316556378</v>
      </c>
      <c r="B49" s="41" t="s">
        <v>140</v>
      </c>
      <c r="C49" s="41" t="s">
        <v>141</v>
      </c>
      <c r="D49" s="41" t="s">
        <v>18</v>
      </c>
      <c r="E49" s="42" t="s">
        <v>104</v>
      </c>
      <c r="F49" s="43">
        <v>19.989999999999998</v>
      </c>
      <c r="G49" s="42" t="s">
        <v>85</v>
      </c>
      <c r="H49" s="44">
        <v>44145</v>
      </c>
      <c r="I49" s="41"/>
    </row>
    <row r="50" spans="1:9" s="33" customFormat="1" ht="35.1" customHeight="1" x14ac:dyDescent="0.25">
      <c r="A50" s="41">
        <v>9781473699366</v>
      </c>
      <c r="B50" s="41" t="s">
        <v>142</v>
      </c>
      <c r="C50" s="41" t="s">
        <v>143</v>
      </c>
      <c r="D50" s="41" t="s">
        <v>18</v>
      </c>
      <c r="E50" s="42" t="s">
        <v>19</v>
      </c>
      <c r="F50" s="43">
        <v>27.99</v>
      </c>
      <c r="G50" s="42" t="s">
        <v>85</v>
      </c>
      <c r="H50" s="44">
        <v>44145</v>
      </c>
      <c r="I50" s="41"/>
    </row>
    <row r="51" spans="1:9" s="33" customFormat="1" ht="35.1" customHeight="1" x14ac:dyDescent="0.25">
      <c r="A51" s="41">
        <v>9781841884394</v>
      </c>
      <c r="B51" s="41" t="s">
        <v>144</v>
      </c>
      <c r="C51" s="41" t="s">
        <v>145</v>
      </c>
      <c r="D51" s="41" t="s">
        <v>17</v>
      </c>
      <c r="E51" s="42" t="s">
        <v>28</v>
      </c>
      <c r="F51" s="43">
        <v>49.99</v>
      </c>
      <c r="G51" s="42" t="s">
        <v>85</v>
      </c>
      <c r="H51" s="44">
        <v>44159</v>
      </c>
      <c r="I51" s="41"/>
    </row>
    <row r="52" spans="1:9" s="33" customFormat="1" ht="35.1" customHeight="1" x14ac:dyDescent="0.25">
      <c r="A52" s="41">
        <v>9781472261038</v>
      </c>
      <c r="B52" s="41" t="s">
        <v>146</v>
      </c>
      <c r="C52" s="41" t="s">
        <v>147</v>
      </c>
      <c r="D52" s="41" t="s">
        <v>18</v>
      </c>
      <c r="E52" s="42" t="s">
        <v>30</v>
      </c>
      <c r="F52" s="43">
        <v>24.99</v>
      </c>
      <c r="G52" s="42" t="s">
        <v>85</v>
      </c>
      <c r="H52" s="44">
        <v>44159</v>
      </c>
      <c r="I52" s="41"/>
    </row>
    <row r="53" spans="1:9" s="33" customFormat="1" ht="35.1" customHeight="1" x14ac:dyDescent="0.25">
      <c r="A53" s="41">
        <v>9781472254863</v>
      </c>
      <c r="B53" s="41" t="s">
        <v>148</v>
      </c>
      <c r="C53" s="41" t="s">
        <v>149</v>
      </c>
      <c r="D53" s="41" t="s">
        <v>18</v>
      </c>
      <c r="E53" s="42" t="s">
        <v>23</v>
      </c>
      <c r="F53" s="43">
        <v>27.99</v>
      </c>
      <c r="G53" s="42" t="s">
        <v>85</v>
      </c>
      <c r="H53" s="44">
        <v>44159</v>
      </c>
      <c r="I53" s="41"/>
    </row>
    <row r="54" spans="1:9" s="33" customFormat="1" ht="35.1" customHeight="1" x14ac:dyDescent="0.25">
      <c r="A54" s="41">
        <v>9781472155498</v>
      </c>
      <c r="B54" s="41" t="s">
        <v>150</v>
      </c>
      <c r="C54" s="41" t="s">
        <v>151</v>
      </c>
      <c r="D54" s="41" t="s">
        <v>17</v>
      </c>
      <c r="E54" s="42" t="s">
        <v>46</v>
      </c>
      <c r="F54" s="43">
        <v>60</v>
      </c>
      <c r="G54" s="42" t="s">
        <v>85</v>
      </c>
      <c r="H54" s="44">
        <v>44159</v>
      </c>
      <c r="I54" s="41"/>
    </row>
    <row r="55" spans="1:9" s="33" customFormat="1" ht="35.1" customHeight="1" x14ac:dyDescent="0.25">
      <c r="A55" s="41">
        <v>9780751577037</v>
      </c>
      <c r="B55" s="41" t="s">
        <v>152</v>
      </c>
      <c r="C55" s="41" t="s">
        <v>153</v>
      </c>
      <c r="D55" s="41" t="s">
        <v>18</v>
      </c>
      <c r="E55" s="42" t="s">
        <v>24</v>
      </c>
      <c r="F55" s="43">
        <v>27.99</v>
      </c>
      <c r="G55" s="42" t="s">
        <v>85</v>
      </c>
      <c r="H55" s="44">
        <v>44138</v>
      </c>
      <c r="I55" s="41"/>
    </row>
    <row r="56" spans="1:9" s="33" customFormat="1" ht="35.1" customHeight="1" x14ac:dyDescent="0.25">
      <c r="A56" s="41">
        <v>9781472257352</v>
      </c>
      <c r="B56" s="41" t="s">
        <v>154</v>
      </c>
      <c r="C56" s="41" t="s">
        <v>155</v>
      </c>
      <c r="D56" s="41" t="s">
        <v>18</v>
      </c>
      <c r="E56" s="42" t="s">
        <v>30</v>
      </c>
      <c r="F56" s="43">
        <v>24.99</v>
      </c>
      <c r="G56" s="42" t="s">
        <v>85</v>
      </c>
      <c r="H56" s="44">
        <v>44159</v>
      </c>
      <c r="I56" s="41"/>
    </row>
    <row r="57" spans="1:9" s="33" customFormat="1" ht="35.1" customHeight="1" x14ac:dyDescent="0.25">
      <c r="A57" s="41">
        <v>9781472134349</v>
      </c>
      <c r="B57" s="41" t="s">
        <v>156</v>
      </c>
      <c r="C57" s="41" t="s">
        <v>157</v>
      </c>
      <c r="D57" s="41" t="s">
        <v>17</v>
      </c>
      <c r="E57" s="42" t="s">
        <v>33</v>
      </c>
      <c r="F57" s="43">
        <v>34.99</v>
      </c>
      <c r="G57" s="42" t="s">
        <v>85</v>
      </c>
      <c r="H57" s="44">
        <v>44077</v>
      </c>
      <c r="I57" s="41"/>
    </row>
    <row r="58" spans="1:9" s="33" customFormat="1" ht="35.1" customHeight="1" x14ac:dyDescent="0.25">
      <c r="A58" s="41">
        <v>9781529403886</v>
      </c>
      <c r="B58" s="41" t="s">
        <v>158</v>
      </c>
      <c r="C58" s="41" t="s">
        <v>159</v>
      </c>
      <c r="D58" s="41" t="s">
        <v>18</v>
      </c>
      <c r="E58" s="42" t="s">
        <v>20</v>
      </c>
      <c r="F58" s="43">
        <v>24.99</v>
      </c>
      <c r="G58" s="42" t="s">
        <v>85</v>
      </c>
      <c r="H58" s="44">
        <v>44145</v>
      </c>
      <c r="I58" s="41"/>
    </row>
    <row r="59" spans="1:9" s="33" customFormat="1" ht="35.1" customHeight="1" x14ac:dyDescent="0.25">
      <c r="A59" s="41">
        <v>9781529349009</v>
      </c>
      <c r="B59" s="41" t="s">
        <v>160</v>
      </c>
      <c r="C59" s="41" t="s">
        <v>161</v>
      </c>
      <c r="D59" s="41" t="s">
        <v>18</v>
      </c>
      <c r="E59" s="42" t="s">
        <v>19</v>
      </c>
      <c r="F59" s="43">
        <v>27.99</v>
      </c>
      <c r="G59" s="42" t="s">
        <v>85</v>
      </c>
      <c r="H59" s="44">
        <v>44159</v>
      </c>
      <c r="I59" s="41"/>
    </row>
    <row r="60" spans="1:9" s="33" customFormat="1" ht="35.1" customHeight="1" x14ac:dyDescent="0.25">
      <c r="A60" s="41">
        <v>9781529348996</v>
      </c>
      <c r="B60" s="41" t="s">
        <v>162</v>
      </c>
      <c r="C60" s="41" t="s">
        <v>161</v>
      </c>
      <c r="D60" s="41" t="s">
        <v>18</v>
      </c>
      <c r="E60" s="42" t="s">
        <v>19</v>
      </c>
      <c r="F60" s="43">
        <v>27.99</v>
      </c>
      <c r="G60" s="42" t="s">
        <v>85</v>
      </c>
      <c r="H60" s="44">
        <v>44159</v>
      </c>
      <c r="I60" s="41"/>
    </row>
    <row r="61" spans="1:9" s="33" customFormat="1" ht="35.1" customHeight="1" x14ac:dyDescent="0.25">
      <c r="A61" s="41">
        <v>9781786159809</v>
      </c>
      <c r="B61" s="41" t="s">
        <v>163</v>
      </c>
      <c r="C61" s="41" t="s">
        <v>164</v>
      </c>
      <c r="D61" s="41" t="s">
        <v>18</v>
      </c>
      <c r="E61" s="42" t="s">
        <v>30</v>
      </c>
      <c r="F61" s="43">
        <v>27.99</v>
      </c>
      <c r="G61" s="42" t="s">
        <v>85</v>
      </c>
      <c r="H61" s="44">
        <v>44145</v>
      </c>
      <c r="I61" s="41"/>
    </row>
    <row r="62" spans="1:9" s="33" customFormat="1" ht="35.1" customHeight="1" x14ac:dyDescent="0.25">
      <c r="A62" s="41">
        <v>9781409175803</v>
      </c>
      <c r="B62" s="41" t="s">
        <v>165</v>
      </c>
      <c r="C62" s="41" t="s">
        <v>166</v>
      </c>
      <c r="D62" s="41" t="s">
        <v>18</v>
      </c>
      <c r="E62" s="42" t="s">
        <v>27</v>
      </c>
      <c r="F62" s="43">
        <v>27.99</v>
      </c>
      <c r="G62" s="42" t="s">
        <v>85</v>
      </c>
      <c r="H62" s="44">
        <v>44159</v>
      </c>
      <c r="I62" s="41"/>
    </row>
    <row r="63" spans="1:9" s="33" customFormat="1" ht="35.1" customHeight="1" x14ac:dyDescent="0.25">
      <c r="A63" s="41">
        <v>9781473667952</v>
      </c>
      <c r="B63" s="41" t="s">
        <v>167</v>
      </c>
      <c r="C63" s="41" t="s">
        <v>72</v>
      </c>
      <c r="D63" s="41" t="s">
        <v>17</v>
      </c>
      <c r="E63" s="42" t="s">
        <v>21</v>
      </c>
      <c r="F63" s="43">
        <v>60</v>
      </c>
      <c r="G63" s="42" t="s">
        <v>85</v>
      </c>
      <c r="H63" s="44">
        <v>44175</v>
      </c>
      <c r="I63" s="41"/>
    </row>
    <row r="64" spans="1:9" s="33" customFormat="1" ht="35.1" customHeight="1" x14ac:dyDescent="0.25">
      <c r="A64" s="41">
        <v>9781472258441</v>
      </c>
      <c r="B64" s="41" t="s">
        <v>57</v>
      </c>
      <c r="C64" s="41" t="s">
        <v>58</v>
      </c>
      <c r="D64" s="41" t="s">
        <v>17</v>
      </c>
      <c r="E64" s="42" t="s">
        <v>23</v>
      </c>
      <c r="F64" s="43">
        <v>60</v>
      </c>
      <c r="G64" s="42" t="s">
        <v>85</v>
      </c>
      <c r="H64" s="44">
        <v>44161</v>
      </c>
      <c r="I64" s="41"/>
    </row>
    <row r="65" spans="1:9" s="33" customFormat="1" ht="35.1" customHeight="1" x14ac:dyDescent="0.25">
      <c r="A65" s="41">
        <v>9781408713891</v>
      </c>
      <c r="B65" s="41" t="s">
        <v>51</v>
      </c>
      <c r="C65" s="41" t="s">
        <v>52</v>
      </c>
      <c r="D65" s="41" t="s">
        <v>17</v>
      </c>
      <c r="E65" s="42" t="s">
        <v>29</v>
      </c>
      <c r="F65" s="43">
        <v>60</v>
      </c>
      <c r="G65" s="42" t="s">
        <v>85</v>
      </c>
      <c r="H65" s="44">
        <v>44119</v>
      </c>
      <c r="I65" s="41"/>
    </row>
    <row r="66" spans="1:9" s="33" customFormat="1" ht="35.1" customHeight="1" x14ac:dyDescent="0.25">
      <c r="A66" s="41">
        <v>9781529400281</v>
      </c>
      <c r="B66" s="41" t="s">
        <v>168</v>
      </c>
      <c r="C66" s="41" t="s">
        <v>169</v>
      </c>
      <c r="D66" s="41" t="s">
        <v>18</v>
      </c>
      <c r="E66" s="42" t="s">
        <v>20</v>
      </c>
      <c r="F66" s="43">
        <v>27.99</v>
      </c>
      <c r="G66" s="42" t="s">
        <v>85</v>
      </c>
      <c r="H66" s="44">
        <v>44159</v>
      </c>
      <c r="I66" s="41"/>
    </row>
    <row r="67" spans="1:9" s="33" customFormat="1" ht="35.1" customHeight="1" x14ac:dyDescent="0.25">
      <c r="A67" s="41">
        <v>9780356514949</v>
      </c>
      <c r="B67" s="41" t="s">
        <v>170</v>
      </c>
      <c r="C67" s="41" t="s">
        <v>171</v>
      </c>
      <c r="D67" s="41" t="s">
        <v>17</v>
      </c>
      <c r="E67" s="42" t="s">
        <v>34</v>
      </c>
      <c r="F67" s="43">
        <v>60</v>
      </c>
      <c r="G67" s="42" t="s">
        <v>85</v>
      </c>
      <c r="H67" s="44">
        <v>44098</v>
      </c>
      <c r="I67" s="41"/>
    </row>
    <row r="68" spans="1:9" s="33" customFormat="1" ht="35.1" customHeight="1" x14ac:dyDescent="0.25">
      <c r="A68" s="41">
        <v>9780349013411</v>
      </c>
      <c r="B68" s="41" t="s">
        <v>172</v>
      </c>
      <c r="C68" s="41" t="s">
        <v>173</v>
      </c>
      <c r="D68" s="41" t="s">
        <v>18</v>
      </c>
      <c r="E68" s="42" t="s">
        <v>31</v>
      </c>
      <c r="F68" s="43">
        <v>27.99</v>
      </c>
      <c r="G68" s="42" t="s">
        <v>85</v>
      </c>
      <c r="H68" s="44">
        <v>44138</v>
      </c>
      <c r="I68" s="41"/>
    </row>
    <row r="69" spans="1:9" s="33" customFormat="1" ht="35.1" customHeight="1" x14ac:dyDescent="0.25">
      <c r="A69" s="41">
        <v>9780349013435</v>
      </c>
      <c r="B69" s="41" t="s">
        <v>174</v>
      </c>
      <c r="C69" s="41" t="s">
        <v>173</v>
      </c>
      <c r="D69" s="41" t="s">
        <v>18</v>
      </c>
      <c r="E69" s="42" t="s">
        <v>31</v>
      </c>
      <c r="F69" s="43">
        <v>24.99</v>
      </c>
      <c r="G69" s="42" t="s">
        <v>85</v>
      </c>
      <c r="H69" s="44">
        <v>44143</v>
      </c>
      <c r="I69" s="41"/>
    </row>
    <row r="70" spans="1:9" s="33" customFormat="1" ht="35.1" customHeight="1" x14ac:dyDescent="0.25">
      <c r="A70" s="41">
        <v>9780349013428</v>
      </c>
      <c r="B70" s="41" t="s">
        <v>175</v>
      </c>
      <c r="C70" s="41" t="s">
        <v>173</v>
      </c>
      <c r="D70" s="41" t="s">
        <v>18</v>
      </c>
      <c r="E70" s="42" t="s">
        <v>31</v>
      </c>
      <c r="F70" s="43">
        <v>27.99</v>
      </c>
      <c r="G70" s="42" t="s">
        <v>85</v>
      </c>
      <c r="H70" s="44">
        <v>44143</v>
      </c>
      <c r="I70" s="41"/>
    </row>
    <row r="71" spans="1:9" s="33" customFormat="1" ht="35.1" customHeight="1" x14ac:dyDescent="0.25">
      <c r="A71" s="41">
        <v>9781472128546</v>
      </c>
      <c r="B71" s="41" t="s">
        <v>176</v>
      </c>
      <c r="C71" s="41" t="s">
        <v>177</v>
      </c>
      <c r="D71" s="41" t="s">
        <v>17</v>
      </c>
      <c r="E71" s="42" t="s">
        <v>33</v>
      </c>
      <c r="F71" s="43">
        <v>65</v>
      </c>
      <c r="G71" s="42" t="s">
        <v>85</v>
      </c>
      <c r="H71" s="44">
        <v>44159</v>
      </c>
      <c r="I71" s="41"/>
    </row>
    <row r="72" spans="1:9" s="33" customFormat="1" ht="35.1" customHeight="1" x14ac:dyDescent="0.25">
      <c r="A72" s="41">
        <v>9781529308440</v>
      </c>
      <c r="B72" s="41" t="s">
        <v>178</v>
      </c>
      <c r="C72" s="41" t="s">
        <v>179</v>
      </c>
      <c r="D72" s="41" t="s">
        <v>18</v>
      </c>
      <c r="E72" s="42" t="s">
        <v>21</v>
      </c>
      <c r="F72" s="43">
        <v>37.99</v>
      </c>
      <c r="G72" s="42" t="s">
        <v>85</v>
      </c>
      <c r="H72" s="44">
        <v>44159</v>
      </c>
      <c r="I72" s="41"/>
    </row>
    <row r="73" spans="1:9" s="33" customFormat="1" ht="35.1" customHeight="1" x14ac:dyDescent="0.25">
      <c r="A73" s="41">
        <v>9780751575019</v>
      </c>
      <c r="B73" s="41" t="s">
        <v>180</v>
      </c>
      <c r="C73" s="41" t="s">
        <v>181</v>
      </c>
      <c r="D73" s="41" t="s">
        <v>18</v>
      </c>
      <c r="E73" s="42" t="s">
        <v>24</v>
      </c>
      <c r="F73" s="43">
        <v>27.99</v>
      </c>
      <c r="G73" s="42" t="s">
        <v>85</v>
      </c>
      <c r="H73" s="44">
        <v>44152</v>
      </c>
      <c r="I73" s="41"/>
    </row>
    <row r="74" spans="1:9" s="33" customFormat="1" ht="35.1" customHeight="1" x14ac:dyDescent="0.25">
      <c r="A74" s="41">
        <v>9780356513386</v>
      </c>
      <c r="B74" s="41" t="s">
        <v>63</v>
      </c>
      <c r="C74" s="41" t="s">
        <v>64</v>
      </c>
      <c r="D74" s="41" t="s">
        <v>17</v>
      </c>
      <c r="E74" s="42" t="s">
        <v>34</v>
      </c>
      <c r="F74" s="43">
        <v>60</v>
      </c>
      <c r="G74" s="42" t="s">
        <v>85</v>
      </c>
      <c r="H74" s="44">
        <v>44154</v>
      </c>
      <c r="I74" s="41"/>
    </row>
    <row r="75" spans="1:9" s="33" customFormat="1" ht="35.1" customHeight="1" x14ac:dyDescent="0.25">
      <c r="A75" s="41">
        <v>9781409192176</v>
      </c>
      <c r="B75" s="41" t="s">
        <v>182</v>
      </c>
      <c r="C75" s="41" t="s">
        <v>183</v>
      </c>
      <c r="D75" s="41" t="s">
        <v>17</v>
      </c>
      <c r="E75" s="42" t="s">
        <v>28</v>
      </c>
      <c r="F75" s="43">
        <v>60</v>
      </c>
      <c r="G75" s="42" t="s">
        <v>85</v>
      </c>
      <c r="H75" s="44">
        <v>44145</v>
      </c>
      <c r="I75" s="41"/>
    </row>
    <row r="76" spans="1:9" s="33" customFormat="1" ht="35.1" customHeight="1" x14ac:dyDescent="0.25">
      <c r="A76" s="41">
        <v>9781472265562</v>
      </c>
      <c r="B76" s="41" t="s">
        <v>184</v>
      </c>
      <c r="C76" s="41" t="s">
        <v>185</v>
      </c>
      <c r="D76" s="41" t="s">
        <v>18</v>
      </c>
      <c r="E76" s="42" t="s">
        <v>30</v>
      </c>
      <c r="F76" s="43">
        <v>24.99</v>
      </c>
      <c r="G76" s="42" t="s">
        <v>85</v>
      </c>
      <c r="H76" s="44">
        <v>44131</v>
      </c>
      <c r="I76" s="41"/>
    </row>
    <row r="77" spans="1:9" s="33" customFormat="1" ht="35.1" customHeight="1" x14ac:dyDescent="0.25">
      <c r="A77" s="41">
        <v>9781473631786</v>
      </c>
      <c r="B77" s="41" t="s">
        <v>186</v>
      </c>
      <c r="C77" s="41" t="s">
        <v>187</v>
      </c>
      <c r="D77" s="41" t="s">
        <v>18</v>
      </c>
      <c r="E77" s="42" t="s">
        <v>19</v>
      </c>
      <c r="F77" s="43">
        <v>27.99</v>
      </c>
      <c r="G77" s="42" t="s">
        <v>85</v>
      </c>
      <c r="H77" s="44">
        <v>44159</v>
      </c>
      <c r="I77" s="41"/>
    </row>
    <row r="78" spans="1:9" s="33" customFormat="1" ht="35.1" customHeight="1" x14ac:dyDescent="0.25">
      <c r="A78" s="41">
        <v>9780751570878</v>
      </c>
      <c r="B78" s="41" t="s">
        <v>188</v>
      </c>
      <c r="C78" s="41" t="s">
        <v>189</v>
      </c>
      <c r="D78" s="41" t="s">
        <v>18</v>
      </c>
      <c r="E78" s="42" t="s">
        <v>24</v>
      </c>
      <c r="F78" s="43">
        <v>27.99</v>
      </c>
      <c r="G78" s="42" t="s">
        <v>85</v>
      </c>
      <c r="H78" s="44">
        <v>44166</v>
      </c>
      <c r="I78" s="41"/>
    </row>
    <row r="79" spans="1:9" s="33" customFormat="1" ht="35.1" customHeight="1" x14ac:dyDescent="0.25">
      <c r="A79" s="41">
        <v>9780356512983</v>
      </c>
      <c r="B79" s="41" t="s">
        <v>65</v>
      </c>
      <c r="C79" s="41" t="s">
        <v>66</v>
      </c>
      <c r="D79" s="41" t="s">
        <v>17</v>
      </c>
      <c r="E79" s="42" t="s">
        <v>34</v>
      </c>
      <c r="F79" s="43">
        <v>60</v>
      </c>
      <c r="G79" s="42" t="s">
        <v>85</v>
      </c>
      <c r="H79" s="44">
        <v>44161</v>
      </c>
      <c r="I79" s="41"/>
    </row>
    <row r="80" spans="1:9" s="33" customFormat="1" ht="35.1" customHeight="1" x14ac:dyDescent="0.25">
      <c r="A80" s="41">
        <v>9781787478374</v>
      </c>
      <c r="B80" s="41" t="s">
        <v>190</v>
      </c>
      <c r="C80" s="41" t="s">
        <v>191</v>
      </c>
      <c r="D80" s="41" t="s">
        <v>18</v>
      </c>
      <c r="E80" s="42" t="s">
        <v>20</v>
      </c>
      <c r="F80" s="43">
        <v>27.99</v>
      </c>
      <c r="G80" s="42" t="s">
        <v>85</v>
      </c>
      <c r="H80" s="44">
        <v>44159</v>
      </c>
      <c r="I80" s="41"/>
    </row>
    <row r="81" spans="1:9" s="33" customFormat="1" ht="35.1" customHeight="1" x14ac:dyDescent="0.25">
      <c r="A81" s="41">
        <v>9781472268556</v>
      </c>
      <c r="B81" s="41" t="s">
        <v>192</v>
      </c>
      <c r="C81" s="41" t="s">
        <v>193</v>
      </c>
      <c r="D81" s="41" t="s">
        <v>17</v>
      </c>
      <c r="E81" s="42" t="s">
        <v>23</v>
      </c>
      <c r="F81" s="43">
        <v>60</v>
      </c>
      <c r="G81" s="42" t="s">
        <v>85</v>
      </c>
      <c r="H81" s="44">
        <v>44161</v>
      </c>
      <c r="I81" s="41"/>
    </row>
    <row r="82" spans="1:9" s="33" customFormat="1" ht="35.1" customHeight="1" x14ac:dyDescent="0.25">
      <c r="A82" s="41">
        <v>9781529329766</v>
      </c>
      <c r="B82" s="41" t="s">
        <v>194</v>
      </c>
      <c r="C82" s="41" t="s">
        <v>195</v>
      </c>
      <c r="D82" s="41" t="s">
        <v>17</v>
      </c>
      <c r="E82" s="42" t="s">
        <v>44</v>
      </c>
      <c r="F82" s="43">
        <v>60</v>
      </c>
      <c r="G82" s="42" t="s">
        <v>85</v>
      </c>
      <c r="H82" s="44">
        <v>44159</v>
      </c>
      <c r="I82" s="41"/>
    </row>
    <row r="83" spans="1:9" s="33" customFormat="1" ht="35.1" customHeight="1" x14ac:dyDescent="0.25">
      <c r="A83" s="41">
        <v>9781474609104</v>
      </c>
      <c r="B83" s="41" t="s">
        <v>196</v>
      </c>
      <c r="C83" s="41" t="s">
        <v>197</v>
      </c>
      <c r="D83" s="41" t="s">
        <v>17</v>
      </c>
      <c r="E83" s="42" t="s">
        <v>42</v>
      </c>
      <c r="F83" s="43">
        <v>60</v>
      </c>
      <c r="G83" s="42" t="s">
        <v>85</v>
      </c>
      <c r="H83" s="44">
        <v>44159</v>
      </c>
      <c r="I83" s="41"/>
    </row>
    <row r="84" spans="1:9" customFormat="1" ht="35.1" customHeight="1" x14ac:dyDescent="0.25">
      <c r="A84" s="41">
        <v>9781408712405</v>
      </c>
      <c r="B84" s="41" t="s">
        <v>73</v>
      </c>
      <c r="C84" s="41" t="s">
        <v>74</v>
      </c>
      <c r="D84" s="41" t="s">
        <v>17</v>
      </c>
      <c r="E84" s="42" t="s">
        <v>29</v>
      </c>
      <c r="F84" s="43">
        <v>65</v>
      </c>
      <c r="G84" s="42" t="s">
        <v>85</v>
      </c>
      <c r="H84" s="44">
        <v>44154</v>
      </c>
      <c r="I84" s="41"/>
    </row>
    <row r="85" spans="1:9" customFormat="1" ht="35.1" customHeight="1" x14ac:dyDescent="0.25">
      <c r="A85" s="41">
        <v>9781472137371</v>
      </c>
      <c r="B85" s="41" t="s">
        <v>198</v>
      </c>
      <c r="C85" s="41" t="s">
        <v>199</v>
      </c>
      <c r="D85" s="41" t="s">
        <v>18</v>
      </c>
      <c r="E85" s="42" t="s">
        <v>37</v>
      </c>
      <c r="F85" s="43">
        <v>29.99</v>
      </c>
      <c r="G85" s="42" t="s">
        <v>85</v>
      </c>
      <c r="H85" s="44">
        <v>44166</v>
      </c>
      <c r="I85" s="41"/>
    </row>
    <row r="86" spans="1:9" customFormat="1" ht="35.1" customHeight="1" x14ac:dyDescent="0.25">
      <c r="A86" s="41">
        <v>9780349128214</v>
      </c>
      <c r="B86" s="41" t="s">
        <v>75</v>
      </c>
      <c r="C86" s="41" t="s">
        <v>76</v>
      </c>
      <c r="D86" s="41" t="s">
        <v>17</v>
      </c>
      <c r="E86" s="42" t="s">
        <v>29</v>
      </c>
      <c r="F86" s="43">
        <v>60</v>
      </c>
      <c r="G86" s="42" t="s">
        <v>85</v>
      </c>
      <c r="H86" s="44">
        <v>44154</v>
      </c>
      <c r="I86" s="41"/>
    </row>
    <row r="87" spans="1:9" customFormat="1" ht="35.1" customHeight="1" x14ac:dyDescent="0.25">
      <c r="A87" s="41">
        <v>9781472133984</v>
      </c>
      <c r="B87" s="41" t="s">
        <v>200</v>
      </c>
      <c r="C87" s="41" t="s">
        <v>201</v>
      </c>
      <c r="D87" s="41" t="s">
        <v>17</v>
      </c>
      <c r="E87" s="42" t="s">
        <v>33</v>
      </c>
      <c r="F87" s="43">
        <v>60</v>
      </c>
      <c r="G87" s="42" t="s">
        <v>85</v>
      </c>
      <c r="H87" s="44">
        <v>44145</v>
      </c>
      <c r="I87" s="41"/>
    </row>
    <row r="88" spans="1:9" customFormat="1" ht="35.1" customHeight="1" x14ac:dyDescent="0.25">
      <c r="A88" s="41">
        <v>9780349014876</v>
      </c>
      <c r="B88" s="41" t="s">
        <v>78</v>
      </c>
      <c r="C88" s="41" t="s">
        <v>79</v>
      </c>
      <c r="D88" s="41" t="s">
        <v>17</v>
      </c>
      <c r="E88" s="42" t="s">
        <v>45</v>
      </c>
      <c r="F88" s="43">
        <v>49.99</v>
      </c>
      <c r="G88" s="42" t="s">
        <v>85</v>
      </c>
      <c r="H88" s="44">
        <v>44077</v>
      </c>
      <c r="I88" s="41"/>
    </row>
    <row r="89" spans="1:9" customFormat="1" ht="35.1" customHeight="1" x14ac:dyDescent="0.25">
      <c r="A89" s="41">
        <v>9781472132178</v>
      </c>
      <c r="B89" s="41" t="s">
        <v>202</v>
      </c>
      <c r="C89" s="41" t="s">
        <v>203</v>
      </c>
      <c r="D89" s="41" t="s">
        <v>18</v>
      </c>
      <c r="E89" s="42" t="s">
        <v>33</v>
      </c>
      <c r="F89" s="43">
        <v>27.99</v>
      </c>
      <c r="G89" s="42" t="s">
        <v>85</v>
      </c>
      <c r="H89" s="44">
        <v>44166</v>
      </c>
      <c r="I89" s="41"/>
    </row>
    <row r="90" spans="1:9" customFormat="1" ht="35.1" customHeight="1" x14ac:dyDescent="0.25">
      <c r="A90" s="41">
        <v>9781474607872</v>
      </c>
      <c r="B90" s="41" t="s">
        <v>204</v>
      </c>
      <c r="C90" s="41" t="s">
        <v>205</v>
      </c>
      <c r="D90" s="41" t="s">
        <v>17</v>
      </c>
      <c r="E90" s="42" t="s">
        <v>25</v>
      </c>
      <c r="F90" s="43">
        <v>60</v>
      </c>
      <c r="G90" s="42" t="s">
        <v>85</v>
      </c>
      <c r="H90" s="44">
        <v>44159</v>
      </c>
      <c r="I90" s="41"/>
    </row>
    <row r="91" spans="1:9" customFormat="1" ht="35.1" customHeight="1" x14ac:dyDescent="0.25">
      <c r="A91" s="41">
        <v>9781474615785</v>
      </c>
      <c r="B91" s="41" t="s">
        <v>206</v>
      </c>
      <c r="C91" s="41" t="s">
        <v>207</v>
      </c>
      <c r="D91" s="41" t="s">
        <v>18</v>
      </c>
      <c r="E91" s="42" t="s">
        <v>25</v>
      </c>
      <c r="F91" s="43">
        <v>37.99</v>
      </c>
      <c r="G91" s="42" t="s">
        <v>85</v>
      </c>
      <c r="H91" s="44">
        <v>44145</v>
      </c>
      <c r="I91" s="41"/>
    </row>
    <row r="92" spans="1:9" customFormat="1" ht="35.1" customHeight="1" x14ac:dyDescent="0.25">
      <c r="A92" s="41">
        <v>9781849075411</v>
      </c>
      <c r="B92" s="41" t="s">
        <v>208</v>
      </c>
      <c r="C92" s="41" t="s">
        <v>209</v>
      </c>
      <c r="D92" s="41" t="s">
        <v>18</v>
      </c>
      <c r="E92" s="42" t="s">
        <v>210</v>
      </c>
      <c r="F92" s="43">
        <v>19.989999999999998</v>
      </c>
      <c r="G92" s="42" t="s">
        <v>85</v>
      </c>
      <c r="H92" s="44">
        <v>44159</v>
      </c>
      <c r="I92" s="41"/>
    </row>
    <row r="93" spans="1:9" customFormat="1" ht="35.1" customHeight="1" x14ac:dyDescent="0.25">
      <c r="A93" s="41">
        <v>9781529327816</v>
      </c>
      <c r="B93" s="41" t="s">
        <v>211</v>
      </c>
      <c r="C93" s="41" t="s">
        <v>212</v>
      </c>
      <c r="D93" s="41" t="s">
        <v>17</v>
      </c>
      <c r="E93" s="42" t="s">
        <v>44</v>
      </c>
      <c r="F93" s="43">
        <v>60</v>
      </c>
      <c r="G93" s="42" t="s">
        <v>85</v>
      </c>
      <c r="H93" s="44">
        <v>44145</v>
      </c>
      <c r="I93" s="41"/>
    </row>
    <row r="94" spans="1:9" customFormat="1" ht="35.1" customHeight="1" x14ac:dyDescent="0.25">
      <c r="A94" s="41">
        <v>9781472274540</v>
      </c>
      <c r="B94" s="41" t="s">
        <v>213</v>
      </c>
      <c r="C94" s="41" t="s">
        <v>214</v>
      </c>
      <c r="D94" s="41" t="s">
        <v>17</v>
      </c>
      <c r="E94" s="42" t="s">
        <v>38</v>
      </c>
      <c r="F94" s="43">
        <v>60</v>
      </c>
      <c r="G94" s="42" t="s">
        <v>85</v>
      </c>
      <c r="H94" s="44">
        <v>44159</v>
      </c>
      <c r="I94" s="41"/>
    </row>
    <row r="95" spans="1:9" customFormat="1" ht="35.1" customHeight="1" x14ac:dyDescent="0.25">
      <c r="A95" s="41">
        <v>9781473666559</v>
      </c>
      <c r="B95" s="41" t="s">
        <v>215</v>
      </c>
      <c r="C95" s="41" t="s">
        <v>216</v>
      </c>
      <c r="D95" s="41" t="s">
        <v>17</v>
      </c>
      <c r="E95" s="42" t="s">
        <v>22</v>
      </c>
      <c r="F95" s="43">
        <v>60</v>
      </c>
      <c r="G95" s="42" t="s">
        <v>85</v>
      </c>
      <c r="H95" s="44">
        <v>44159</v>
      </c>
      <c r="I95" s="41"/>
    </row>
    <row r="96" spans="1:9" customFormat="1" ht="35.1" customHeight="1" x14ac:dyDescent="0.25">
      <c r="A96" s="41">
        <v>9781529343144</v>
      </c>
      <c r="B96" s="41" t="s">
        <v>217</v>
      </c>
      <c r="C96" s="41" t="s">
        <v>218</v>
      </c>
      <c r="D96" s="41" t="s">
        <v>18</v>
      </c>
      <c r="E96" s="42" t="s">
        <v>19</v>
      </c>
      <c r="F96" s="43">
        <v>27.99</v>
      </c>
      <c r="G96" s="42" t="s">
        <v>85</v>
      </c>
      <c r="H96" s="44">
        <v>44145</v>
      </c>
      <c r="I96" s="41"/>
    </row>
    <row r="97" spans="1:9" customFormat="1" ht="35.1" customHeight="1" x14ac:dyDescent="0.25">
      <c r="A97" s="41">
        <v>9781529343236</v>
      </c>
      <c r="B97" s="41" t="s">
        <v>219</v>
      </c>
      <c r="C97" s="41" t="s">
        <v>218</v>
      </c>
      <c r="D97" s="41" t="s">
        <v>18</v>
      </c>
      <c r="E97" s="42" t="s">
        <v>19</v>
      </c>
      <c r="F97" s="43">
        <v>27.99</v>
      </c>
      <c r="G97" s="42" t="s">
        <v>85</v>
      </c>
      <c r="H97" s="44">
        <v>44145</v>
      </c>
      <c r="I97" s="41"/>
    </row>
    <row r="98" spans="1:9" customFormat="1" ht="35.1" customHeight="1" x14ac:dyDescent="0.25">
      <c r="A98" s="41">
        <v>9781529342857</v>
      </c>
      <c r="B98" s="41" t="s">
        <v>220</v>
      </c>
      <c r="C98" s="41" t="s">
        <v>218</v>
      </c>
      <c r="D98" s="41" t="s">
        <v>18</v>
      </c>
      <c r="E98" s="42" t="s">
        <v>19</v>
      </c>
      <c r="F98" s="43">
        <v>27.99</v>
      </c>
      <c r="G98" s="42" t="s">
        <v>85</v>
      </c>
      <c r="H98" s="44">
        <v>44117</v>
      </c>
      <c r="I98" s="41"/>
    </row>
    <row r="99" spans="1:9" customFormat="1" ht="35.1" customHeight="1" x14ac:dyDescent="0.25">
      <c r="A99" s="41">
        <v>9781473699021</v>
      </c>
      <c r="B99" s="41" t="s">
        <v>221</v>
      </c>
      <c r="C99" s="41" t="s">
        <v>222</v>
      </c>
      <c r="D99" s="41" t="s">
        <v>17</v>
      </c>
      <c r="E99" s="42" t="s">
        <v>22</v>
      </c>
      <c r="F99" s="43">
        <v>60</v>
      </c>
      <c r="G99" s="42" t="s">
        <v>85</v>
      </c>
      <c r="H99" s="44">
        <v>44159</v>
      </c>
      <c r="I99" s="41"/>
    </row>
    <row r="100" spans="1:9" customFormat="1" ht="35.1" customHeight="1" x14ac:dyDescent="0.25">
      <c r="A100" s="41">
        <v>9781472278463</v>
      </c>
      <c r="B100" s="41" t="s">
        <v>69</v>
      </c>
      <c r="C100" s="41" t="s">
        <v>70</v>
      </c>
      <c r="D100" s="41" t="s">
        <v>17</v>
      </c>
      <c r="E100" s="42" t="s">
        <v>38</v>
      </c>
      <c r="F100" s="43">
        <v>60</v>
      </c>
      <c r="G100" s="42" t="s">
        <v>85</v>
      </c>
      <c r="H100" s="44">
        <v>44166</v>
      </c>
      <c r="I100" s="41"/>
    </row>
    <row r="101" spans="1:9" customFormat="1" ht="35.1" customHeight="1" x14ac:dyDescent="0.25">
      <c r="A101" s="41">
        <v>9781474610735</v>
      </c>
      <c r="B101" s="41" t="s">
        <v>223</v>
      </c>
      <c r="C101" s="41" t="s">
        <v>224</v>
      </c>
      <c r="D101" s="41" t="s">
        <v>17</v>
      </c>
      <c r="E101" s="42" t="s">
        <v>25</v>
      </c>
      <c r="F101" s="43">
        <v>60</v>
      </c>
      <c r="G101" s="42" t="s">
        <v>85</v>
      </c>
      <c r="H101" s="44">
        <v>44159</v>
      </c>
      <c r="I101" s="41"/>
    </row>
    <row r="102" spans="1:9" customFormat="1" ht="35.1" customHeight="1" x14ac:dyDescent="0.25">
      <c r="A102" s="41">
        <v>9780349014548</v>
      </c>
      <c r="B102" s="41" t="s">
        <v>225</v>
      </c>
      <c r="C102" s="41" t="s">
        <v>226</v>
      </c>
      <c r="D102" s="41" t="s">
        <v>18</v>
      </c>
      <c r="E102" s="42" t="s">
        <v>45</v>
      </c>
      <c r="F102" s="43">
        <v>49.99</v>
      </c>
      <c r="G102" s="42" t="s">
        <v>85</v>
      </c>
      <c r="H102" s="44">
        <v>44159</v>
      </c>
      <c r="I102" s="41"/>
    </row>
    <row r="103" spans="1:9" customFormat="1" ht="35.1" customHeight="1" x14ac:dyDescent="0.25">
      <c r="A103" s="41">
        <v>9780600634782</v>
      </c>
      <c r="B103" s="41" t="s">
        <v>227</v>
      </c>
      <c r="C103" s="41" t="s">
        <v>228</v>
      </c>
      <c r="D103" s="41" t="s">
        <v>18</v>
      </c>
      <c r="E103" s="42" t="s">
        <v>82</v>
      </c>
      <c r="F103" s="43">
        <v>29.99</v>
      </c>
      <c r="G103" s="42" t="s">
        <v>85</v>
      </c>
      <c r="H103" s="44">
        <v>44159</v>
      </c>
      <c r="I103" s="41"/>
    </row>
    <row r="104" spans="1:9" customFormat="1" ht="35.1" customHeight="1" x14ac:dyDescent="0.25">
      <c r="A104" s="41">
        <v>9781474609470</v>
      </c>
      <c r="B104" s="41" t="s">
        <v>229</v>
      </c>
      <c r="C104" s="41" t="s">
        <v>230</v>
      </c>
      <c r="D104" s="41" t="s">
        <v>17</v>
      </c>
      <c r="E104" s="42" t="s">
        <v>25</v>
      </c>
      <c r="F104" s="43">
        <v>60</v>
      </c>
      <c r="G104" s="42" t="s">
        <v>85</v>
      </c>
      <c r="H104" s="44">
        <v>44145</v>
      </c>
      <c r="I104" s="41"/>
    </row>
    <row r="105" spans="1:9" customFormat="1" ht="35.1" customHeight="1" x14ac:dyDescent="0.25">
      <c r="A105" s="41">
        <v>9781787835535</v>
      </c>
      <c r="B105" s="41" t="s">
        <v>231</v>
      </c>
      <c r="C105" s="41" t="s">
        <v>232</v>
      </c>
      <c r="D105" s="41" t="s">
        <v>18</v>
      </c>
      <c r="E105" s="42" t="s">
        <v>49</v>
      </c>
      <c r="F105" s="43">
        <v>24.99</v>
      </c>
      <c r="G105" s="42" t="s">
        <v>85</v>
      </c>
      <c r="H105" s="44">
        <v>44145</v>
      </c>
      <c r="I105" s="41"/>
    </row>
    <row r="106" spans="1:9" customFormat="1" ht="35.1" customHeight="1" x14ac:dyDescent="0.25">
      <c r="A106" s="41">
        <v>9781408703977</v>
      </c>
      <c r="B106" s="41" t="s">
        <v>233</v>
      </c>
      <c r="C106" s="41" t="s">
        <v>234</v>
      </c>
      <c r="D106" s="41" t="s">
        <v>17</v>
      </c>
      <c r="E106" s="42" t="s">
        <v>29</v>
      </c>
      <c r="F106" s="43">
        <v>65</v>
      </c>
      <c r="G106" s="42" t="s">
        <v>85</v>
      </c>
      <c r="H106" s="44">
        <v>44152</v>
      </c>
      <c r="I106" s="41"/>
    </row>
    <row r="107" spans="1:9" customFormat="1" ht="35.1" customHeight="1" x14ac:dyDescent="0.25">
      <c r="A107" s="41">
        <v>9781472129079</v>
      </c>
      <c r="B107" s="41" t="s">
        <v>235</v>
      </c>
      <c r="C107" s="41" t="s">
        <v>236</v>
      </c>
      <c r="D107" s="41" t="s">
        <v>18</v>
      </c>
      <c r="E107" s="42" t="s">
        <v>33</v>
      </c>
      <c r="F107" s="43">
        <v>27.99</v>
      </c>
      <c r="G107" s="42" t="s">
        <v>85</v>
      </c>
      <c r="H107" s="44">
        <v>44145</v>
      </c>
      <c r="I107" s="41"/>
    </row>
    <row r="108" spans="1:9" customFormat="1" ht="35.1" customHeight="1" x14ac:dyDescent="0.25">
      <c r="A108" s="41">
        <v>9781541675414</v>
      </c>
      <c r="B108" s="41" t="s">
        <v>237</v>
      </c>
      <c r="C108" s="41" t="s">
        <v>238</v>
      </c>
      <c r="D108" s="41" t="s">
        <v>18</v>
      </c>
      <c r="E108" s="42" t="s">
        <v>36</v>
      </c>
      <c r="F108" s="43">
        <v>27.99</v>
      </c>
      <c r="G108" s="42" t="s">
        <v>85</v>
      </c>
      <c r="H108" s="44">
        <v>44159</v>
      </c>
      <c r="I108" s="41"/>
    </row>
    <row r="109" spans="1:9" customFormat="1" ht="35.1" customHeight="1" x14ac:dyDescent="0.25">
      <c r="A109" s="41">
        <v>9781546076629</v>
      </c>
      <c r="B109" s="41" t="s">
        <v>239</v>
      </c>
      <c r="C109" s="41" t="s">
        <v>240</v>
      </c>
      <c r="D109" s="41" t="s">
        <v>18</v>
      </c>
      <c r="E109" s="42" t="s">
        <v>125</v>
      </c>
      <c r="F109" s="43">
        <v>27.99</v>
      </c>
      <c r="G109" s="42" t="s">
        <v>85</v>
      </c>
      <c r="H109" s="44">
        <v>44159</v>
      </c>
      <c r="I109" s="41"/>
    </row>
    <row r="110" spans="1:9" customFormat="1" ht="35.1" customHeight="1" x14ac:dyDescent="0.25">
      <c r="A110" s="41">
        <v>9780762497621</v>
      </c>
      <c r="B110" s="41" t="s">
        <v>241</v>
      </c>
      <c r="C110" s="41" t="s">
        <v>242</v>
      </c>
      <c r="D110" s="41" t="s">
        <v>17</v>
      </c>
      <c r="E110" s="42" t="s">
        <v>48</v>
      </c>
      <c r="F110" s="43">
        <v>37.99</v>
      </c>
      <c r="G110" s="42" t="s">
        <v>85</v>
      </c>
      <c r="H110" s="44">
        <v>44159</v>
      </c>
      <c r="I110" s="41"/>
    </row>
    <row r="111" spans="1:9" customFormat="1" ht="35.1" customHeight="1" x14ac:dyDescent="0.25">
      <c r="A111" s="41">
        <v>9781529381023</v>
      </c>
      <c r="B111" s="41" t="s">
        <v>243</v>
      </c>
      <c r="C111" s="41" t="s">
        <v>244</v>
      </c>
      <c r="D111" s="41" t="s">
        <v>18</v>
      </c>
      <c r="E111" s="42" t="s">
        <v>22</v>
      </c>
      <c r="F111" s="43">
        <v>29.99</v>
      </c>
      <c r="G111" s="42" t="s">
        <v>85</v>
      </c>
      <c r="H111" s="44">
        <v>44145</v>
      </c>
      <c r="I111" s="41"/>
    </row>
    <row r="112" spans="1:9" customFormat="1" ht="35.1" customHeight="1" x14ac:dyDescent="0.25">
      <c r="A112" s="41">
        <v>9781841884172</v>
      </c>
      <c r="B112" s="41" t="s">
        <v>245</v>
      </c>
      <c r="C112" s="41" t="s">
        <v>246</v>
      </c>
      <c r="D112" s="41" t="s">
        <v>17</v>
      </c>
      <c r="E112" s="42" t="s">
        <v>25</v>
      </c>
      <c r="F112" s="43">
        <v>60</v>
      </c>
      <c r="G112" s="42" t="s">
        <v>85</v>
      </c>
      <c r="H112" s="44">
        <v>44159</v>
      </c>
      <c r="I112" s="41"/>
    </row>
    <row r="113" spans="1:9" customFormat="1" ht="35.1" customHeight="1" x14ac:dyDescent="0.25">
      <c r="A113" s="41">
        <v>9781529374995</v>
      </c>
      <c r="B113" s="41" t="s">
        <v>247</v>
      </c>
      <c r="C113" s="41" t="s">
        <v>248</v>
      </c>
      <c r="D113" s="41" t="s">
        <v>18</v>
      </c>
      <c r="E113" s="42" t="s">
        <v>22</v>
      </c>
      <c r="F113" s="43">
        <v>27.99</v>
      </c>
      <c r="G113" s="42" t="s">
        <v>85</v>
      </c>
      <c r="H113" s="44">
        <v>44159</v>
      </c>
      <c r="I113" s="41"/>
    </row>
    <row r="114" spans="1:9" customFormat="1" ht="35.1" customHeight="1" x14ac:dyDescent="0.25">
      <c r="A114" s="41">
        <v>9781408710043</v>
      </c>
      <c r="B114" s="41" t="s">
        <v>249</v>
      </c>
      <c r="C114" s="41" t="s">
        <v>250</v>
      </c>
      <c r="D114" s="41" t="s">
        <v>17</v>
      </c>
      <c r="E114" s="42" t="s">
        <v>29</v>
      </c>
      <c r="F114" s="43">
        <v>60</v>
      </c>
      <c r="G114" s="42" t="s">
        <v>85</v>
      </c>
      <c r="H114" s="44">
        <v>44154</v>
      </c>
      <c r="I114" s="41"/>
    </row>
    <row r="115" spans="1:9" customFormat="1" ht="35.1" customHeight="1" x14ac:dyDescent="0.25">
      <c r="A115" s="41">
        <v>9781538701010</v>
      </c>
      <c r="B115" s="41" t="s">
        <v>251</v>
      </c>
      <c r="C115" s="41" t="s">
        <v>252</v>
      </c>
      <c r="D115" s="41" t="s">
        <v>18</v>
      </c>
      <c r="E115" s="42" t="s">
        <v>40</v>
      </c>
      <c r="F115" s="43">
        <v>49.99</v>
      </c>
      <c r="G115" s="42" t="s">
        <v>85</v>
      </c>
      <c r="H115" s="44">
        <v>44159</v>
      </c>
      <c r="I115" s="41"/>
    </row>
    <row r="116" spans="1:9" customFormat="1" ht="35.1" customHeight="1" x14ac:dyDescent="0.25">
      <c r="A116" s="41">
        <v>9781484737675</v>
      </c>
      <c r="B116" s="41" t="s">
        <v>253</v>
      </c>
      <c r="C116" s="41" t="s">
        <v>254</v>
      </c>
      <c r="D116" s="41" t="s">
        <v>17</v>
      </c>
      <c r="E116" s="42" t="s">
        <v>255</v>
      </c>
      <c r="F116" s="43">
        <v>99.99</v>
      </c>
      <c r="G116" s="42" t="s">
        <v>85</v>
      </c>
      <c r="H116" s="44">
        <v>44159</v>
      </c>
      <c r="I116" s="41"/>
    </row>
    <row r="117" spans="1:9" customFormat="1" ht="35.1" customHeight="1" x14ac:dyDescent="0.25">
      <c r="A117" s="41">
        <v>9780751581041</v>
      </c>
      <c r="B117" s="41" t="s">
        <v>256</v>
      </c>
      <c r="C117" s="41" t="s">
        <v>257</v>
      </c>
      <c r="D117" s="41" t="s">
        <v>17</v>
      </c>
      <c r="E117" s="42" t="s">
        <v>24</v>
      </c>
      <c r="F117" s="43">
        <v>60</v>
      </c>
      <c r="G117" s="42" t="s">
        <v>85</v>
      </c>
      <c r="H117" s="44">
        <v>44166</v>
      </c>
      <c r="I117" s="41"/>
    </row>
    <row r="118" spans="1:9" customFormat="1" ht="35.1" customHeight="1" x14ac:dyDescent="0.25">
      <c r="A118" s="41">
        <v>9780349011042</v>
      </c>
      <c r="B118" s="41" t="s">
        <v>258</v>
      </c>
      <c r="C118" s="41" t="s">
        <v>259</v>
      </c>
      <c r="D118" s="41" t="s">
        <v>18</v>
      </c>
      <c r="E118" s="42" t="s">
        <v>31</v>
      </c>
      <c r="F118" s="43">
        <v>60</v>
      </c>
      <c r="G118" s="42" t="s">
        <v>85</v>
      </c>
      <c r="H118" s="44">
        <v>44145</v>
      </c>
      <c r="I118" s="41"/>
    </row>
    <row r="119" spans="1:9" customFormat="1" ht="35.1" customHeight="1" x14ac:dyDescent="0.25">
      <c r="A119" s="41">
        <v>9781784726348</v>
      </c>
      <c r="B119" s="41" t="s">
        <v>260</v>
      </c>
      <c r="C119" s="41" t="s">
        <v>261</v>
      </c>
      <c r="D119" s="41" t="s">
        <v>17</v>
      </c>
      <c r="E119" s="42" t="s">
        <v>39</v>
      </c>
      <c r="F119" s="43">
        <v>29.99</v>
      </c>
      <c r="G119" s="42" t="s">
        <v>85</v>
      </c>
      <c r="H119" s="44">
        <v>44159</v>
      </c>
      <c r="I119" s="41"/>
    </row>
    <row r="120" spans="1:9" customFormat="1" ht="35.1" customHeight="1" x14ac:dyDescent="0.25">
      <c r="A120" s="41">
        <v>9781529386158</v>
      </c>
      <c r="B120" s="41" t="s">
        <v>262</v>
      </c>
      <c r="C120" s="41" t="s">
        <v>263</v>
      </c>
      <c r="D120" s="41" t="s">
        <v>17</v>
      </c>
      <c r="E120" s="42" t="s">
        <v>22</v>
      </c>
      <c r="F120" s="43">
        <v>60</v>
      </c>
      <c r="G120" s="42" t="s">
        <v>85</v>
      </c>
      <c r="H120" s="44">
        <v>44159</v>
      </c>
      <c r="I120" s="41"/>
    </row>
    <row r="121" spans="1:9" customFormat="1" ht="35.1" customHeight="1" x14ac:dyDescent="0.25">
      <c r="A121" s="41">
        <v>9781529348217</v>
      </c>
      <c r="B121" s="41" t="s">
        <v>264</v>
      </c>
      <c r="C121" s="41" t="s">
        <v>265</v>
      </c>
      <c r="D121" s="41" t="s">
        <v>17</v>
      </c>
      <c r="E121" s="42" t="s">
        <v>22</v>
      </c>
      <c r="F121" s="43">
        <v>29.99</v>
      </c>
      <c r="G121" s="42" t="s">
        <v>85</v>
      </c>
      <c r="H121" s="44">
        <v>44159</v>
      </c>
      <c r="I121" s="41"/>
    </row>
    <row r="122" spans="1:9" customFormat="1" ht="35.1" customHeight="1" x14ac:dyDescent="0.25">
      <c r="A122" s="41">
        <v>9781922400260</v>
      </c>
      <c r="B122" s="41" t="s">
        <v>266</v>
      </c>
      <c r="C122" s="41" t="s">
        <v>267</v>
      </c>
      <c r="D122" s="41" t="s">
        <v>18</v>
      </c>
      <c r="E122" s="42" t="s">
        <v>41</v>
      </c>
      <c r="F122" s="43">
        <v>37.99</v>
      </c>
      <c r="G122" s="42" t="s">
        <v>85</v>
      </c>
      <c r="H122" s="44">
        <v>44145</v>
      </c>
      <c r="I122" s="41"/>
    </row>
    <row r="123" spans="1:9" customFormat="1" ht="35.1" customHeight="1" x14ac:dyDescent="0.25">
      <c r="A123" s="41">
        <v>9781529356106</v>
      </c>
      <c r="B123" s="41" t="s">
        <v>268</v>
      </c>
      <c r="C123" s="41" t="s">
        <v>269</v>
      </c>
      <c r="D123" s="41" t="s">
        <v>17</v>
      </c>
      <c r="E123" s="42" t="s">
        <v>22</v>
      </c>
      <c r="F123" s="43">
        <v>27.99</v>
      </c>
      <c r="G123" s="42" t="s">
        <v>85</v>
      </c>
      <c r="H123" s="44">
        <v>44117</v>
      </c>
      <c r="I123" s="41"/>
    </row>
    <row r="124" spans="1:9" customFormat="1" ht="35.1" customHeight="1" x14ac:dyDescent="0.25">
      <c r="A124" s="41">
        <v>9781472137890</v>
      </c>
      <c r="B124" s="41" t="s">
        <v>270</v>
      </c>
      <c r="C124" s="41" t="s">
        <v>271</v>
      </c>
      <c r="D124" s="41" t="s">
        <v>18</v>
      </c>
      <c r="E124" s="42" t="s">
        <v>37</v>
      </c>
      <c r="F124" s="43">
        <v>27.99</v>
      </c>
      <c r="G124" s="42" t="s">
        <v>85</v>
      </c>
      <c r="H124" s="44">
        <v>44159</v>
      </c>
      <c r="I124" s="41"/>
    </row>
    <row r="125" spans="1:9" customFormat="1" ht="35.1" customHeight="1" x14ac:dyDescent="0.25">
      <c r="A125" s="41">
        <v>9781474611411</v>
      </c>
      <c r="B125" s="41" t="s">
        <v>272</v>
      </c>
      <c r="C125" s="41" t="s">
        <v>273</v>
      </c>
      <c r="D125" s="41" t="s">
        <v>17</v>
      </c>
      <c r="E125" s="42" t="s">
        <v>25</v>
      </c>
      <c r="F125" s="43">
        <v>60</v>
      </c>
      <c r="G125" s="42" t="s">
        <v>85</v>
      </c>
      <c r="H125" s="44">
        <v>44145</v>
      </c>
      <c r="I125" s="41"/>
    </row>
    <row r="126" spans="1:9" customFormat="1" ht="35.1" customHeight="1" x14ac:dyDescent="0.25">
      <c r="A126" s="41">
        <v>9781546034261</v>
      </c>
      <c r="B126" s="41" t="s">
        <v>274</v>
      </c>
      <c r="C126" s="41" t="s">
        <v>275</v>
      </c>
      <c r="D126" s="41" t="s">
        <v>17</v>
      </c>
      <c r="E126" s="42" t="s">
        <v>125</v>
      </c>
      <c r="F126" s="43">
        <v>49.99</v>
      </c>
      <c r="G126" s="42" t="s">
        <v>85</v>
      </c>
      <c r="H126" s="44">
        <v>44159</v>
      </c>
      <c r="I126" s="41"/>
    </row>
    <row r="127" spans="1:9" customFormat="1" ht="35.1" customHeight="1" x14ac:dyDescent="0.25">
      <c r="A127" s="41">
        <v>9781541618343</v>
      </c>
      <c r="B127" s="41" t="s">
        <v>276</v>
      </c>
      <c r="C127" s="41" t="s">
        <v>277</v>
      </c>
      <c r="D127" s="41" t="s">
        <v>17</v>
      </c>
      <c r="E127" s="42" t="s">
        <v>36</v>
      </c>
      <c r="F127" s="43">
        <v>49.99</v>
      </c>
      <c r="G127" s="42" t="s">
        <v>85</v>
      </c>
      <c r="H127" s="44">
        <v>44159</v>
      </c>
      <c r="I127" s="41"/>
    </row>
    <row r="128" spans="1:9" customFormat="1" ht="35.1" customHeight="1" x14ac:dyDescent="0.25">
      <c r="A128" s="41">
        <v>9781472280831</v>
      </c>
      <c r="B128" s="41" t="s">
        <v>67</v>
      </c>
      <c r="C128" s="41" t="s">
        <v>68</v>
      </c>
      <c r="D128" s="41" t="s">
        <v>17</v>
      </c>
      <c r="E128" s="42" t="s">
        <v>38</v>
      </c>
      <c r="F128" s="43">
        <v>60</v>
      </c>
      <c r="G128" s="42" t="s">
        <v>85</v>
      </c>
      <c r="H128" s="44">
        <v>44138</v>
      </c>
      <c r="I128" s="41"/>
    </row>
    <row r="129" spans="1:9" customFormat="1" ht="35.1" customHeight="1" x14ac:dyDescent="0.25">
      <c r="A129" s="41">
        <v>9781529359138</v>
      </c>
      <c r="B129" s="41" t="s">
        <v>278</v>
      </c>
      <c r="C129" s="41" t="s">
        <v>279</v>
      </c>
      <c r="D129" s="41" t="s">
        <v>18</v>
      </c>
      <c r="E129" s="42" t="s">
        <v>43</v>
      </c>
      <c r="F129" s="43">
        <v>27.99</v>
      </c>
      <c r="G129" s="42" t="s">
        <v>85</v>
      </c>
      <c r="H129" s="44">
        <v>44147</v>
      </c>
      <c r="I129" s="41"/>
    </row>
    <row r="130" spans="1:9" customFormat="1" ht="35.1" customHeight="1" x14ac:dyDescent="0.25">
      <c r="A130" s="41">
        <v>9780349701288</v>
      </c>
      <c r="B130" s="41" t="s">
        <v>280</v>
      </c>
      <c r="C130" s="41" t="s">
        <v>281</v>
      </c>
      <c r="D130" s="41" t="s">
        <v>18</v>
      </c>
      <c r="E130" s="42" t="s">
        <v>24</v>
      </c>
      <c r="F130" s="43">
        <v>27.99</v>
      </c>
      <c r="G130" s="42" t="s">
        <v>85</v>
      </c>
      <c r="H130" s="44">
        <v>44145</v>
      </c>
      <c r="I130" s="41"/>
    </row>
    <row r="131" spans="1:9" customFormat="1" ht="35.1" customHeight="1" x14ac:dyDescent="0.25">
      <c r="A131" s="41">
        <v>9781472145321</v>
      </c>
      <c r="B131" s="41" t="s">
        <v>282</v>
      </c>
      <c r="C131" s="41" t="s">
        <v>283</v>
      </c>
      <c r="D131" s="41" t="s">
        <v>18</v>
      </c>
      <c r="E131" s="42" t="s">
        <v>37</v>
      </c>
      <c r="F131" s="43">
        <v>37.99</v>
      </c>
      <c r="G131" s="42" t="s">
        <v>85</v>
      </c>
      <c r="H131" s="44">
        <v>44152</v>
      </c>
      <c r="I131" s="41"/>
    </row>
    <row r="132" spans="1:9" customFormat="1" ht="35.1" customHeight="1" x14ac:dyDescent="0.25">
      <c r="A132" s="41">
        <v>9780465002443</v>
      </c>
      <c r="B132" s="41" t="s">
        <v>284</v>
      </c>
      <c r="C132" s="41" t="s">
        <v>285</v>
      </c>
      <c r="D132" s="41" t="s">
        <v>17</v>
      </c>
      <c r="E132" s="42" t="s">
        <v>36</v>
      </c>
      <c r="F132" s="43">
        <v>49.99</v>
      </c>
      <c r="G132" s="42" t="s">
        <v>85</v>
      </c>
      <c r="H132" s="44">
        <v>44159</v>
      </c>
      <c r="I132" s="41"/>
    </row>
    <row r="133" spans="1:9" customFormat="1" ht="35.1" customHeight="1" x14ac:dyDescent="0.25">
      <c r="A133" s="41">
        <v>9781472126221</v>
      </c>
      <c r="B133" s="41" t="s">
        <v>286</v>
      </c>
      <c r="C133" s="41" t="s">
        <v>287</v>
      </c>
      <c r="D133" s="41" t="s">
        <v>18</v>
      </c>
      <c r="E133" s="42" t="s">
        <v>33</v>
      </c>
      <c r="F133" s="43">
        <v>27.99</v>
      </c>
      <c r="G133" s="42" t="s">
        <v>85</v>
      </c>
      <c r="H133" s="44">
        <v>44159</v>
      </c>
      <c r="I133" s="41"/>
    </row>
    <row r="134" spans="1:9" customFormat="1" ht="35.1" customHeight="1" x14ac:dyDescent="0.25">
      <c r="A134" s="41">
        <v>9781472132567</v>
      </c>
      <c r="B134" s="41" t="s">
        <v>288</v>
      </c>
      <c r="C134" s="41" t="s">
        <v>287</v>
      </c>
      <c r="D134" s="41" t="s">
        <v>18</v>
      </c>
      <c r="E134" s="42" t="s">
        <v>33</v>
      </c>
      <c r="F134" s="43">
        <v>37.99</v>
      </c>
      <c r="G134" s="42" t="s">
        <v>85</v>
      </c>
      <c r="H134" s="44">
        <v>44159</v>
      </c>
      <c r="I134" s="41"/>
    </row>
    <row r="135" spans="1:9" customFormat="1" ht="35.1" customHeight="1" x14ac:dyDescent="0.25">
      <c r="A135" s="41">
        <v>9781787475694</v>
      </c>
      <c r="B135" s="41" t="s">
        <v>289</v>
      </c>
      <c r="C135" s="41" t="s">
        <v>290</v>
      </c>
      <c r="D135" s="41" t="s">
        <v>18</v>
      </c>
      <c r="E135" s="42" t="s">
        <v>20</v>
      </c>
      <c r="F135" s="43">
        <v>27.99</v>
      </c>
      <c r="G135" s="42" t="s">
        <v>85</v>
      </c>
      <c r="H135" s="44">
        <v>44145</v>
      </c>
      <c r="I135" s="41"/>
    </row>
    <row r="136" spans="1:9" customFormat="1" ht="35.1" customHeight="1" x14ac:dyDescent="0.25">
      <c r="A136" s="41">
        <v>9781529335989</v>
      </c>
      <c r="B136" s="41" t="s">
        <v>291</v>
      </c>
      <c r="C136" s="41" t="s">
        <v>292</v>
      </c>
      <c r="D136" s="41" t="s">
        <v>18</v>
      </c>
      <c r="E136" s="42" t="s">
        <v>47</v>
      </c>
      <c r="F136" s="43">
        <v>39.99</v>
      </c>
      <c r="G136" s="42" t="s">
        <v>85</v>
      </c>
      <c r="H136" s="44">
        <v>44152</v>
      </c>
      <c r="I136" s="41"/>
    </row>
    <row r="137" spans="1:9" customFormat="1" ht="35.1" customHeight="1" x14ac:dyDescent="0.25">
      <c r="A137" s="41">
        <v>9781474616683</v>
      </c>
      <c r="B137" s="41" t="s">
        <v>293</v>
      </c>
      <c r="C137" s="41" t="s">
        <v>294</v>
      </c>
      <c r="D137" s="41" t="s">
        <v>17</v>
      </c>
      <c r="E137" s="42" t="s">
        <v>42</v>
      </c>
      <c r="F137" s="43">
        <v>49.99</v>
      </c>
      <c r="G137" s="42" t="s">
        <v>85</v>
      </c>
      <c r="H137" s="44">
        <v>44159</v>
      </c>
      <c r="I137" s="41"/>
    </row>
    <row r="138" spans="1:9" customFormat="1" ht="35.1" customHeight="1" x14ac:dyDescent="0.25">
      <c r="A138" s="41">
        <v>9781474611480</v>
      </c>
      <c r="B138" s="41" t="s">
        <v>295</v>
      </c>
      <c r="C138" s="41" t="s">
        <v>71</v>
      </c>
      <c r="D138" s="41" t="s">
        <v>17</v>
      </c>
      <c r="E138" s="42" t="s">
        <v>25</v>
      </c>
      <c r="F138" s="43">
        <v>60</v>
      </c>
      <c r="G138" s="42" t="s">
        <v>85</v>
      </c>
      <c r="H138" s="44">
        <v>44145</v>
      </c>
      <c r="I138" s="41"/>
    </row>
    <row r="139" spans="1:9" customFormat="1" ht="35.1" customHeight="1" x14ac:dyDescent="0.25">
      <c r="A139" s="41">
        <v>9780316540179</v>
      </c>
      <c r="B139" s="41" t="s">
        <v>296</v>
      </c>
      <c r="C139" s="41" t="s">
        <v>297</v>
      </c>
      <c r="D139" s="41" t="s">
        <v>17</v>
      </c>
      <c r="E139" s="42" t="s">
        <v>104</v>
      </c>
      <c r="F139" s="43">
        <v>49.99</v>
      </c>
      <c r="G139" s="42" t="s">
        <v>85</v>
      </c>
      <c r="H139" s="44">
        <v>44159</v>
      </c>
      <c r="I139" s="41"/>
    </row>
    <row r="140" spans="1:9" customFormat="1" ht="35.1" customHeight="1" x14ac:dyDescent="0.25">
      <c r="A140" s="41">
        <v>9781529314496</v>
      </c>
      <c r="B140" s="41" t="s">
        <v>298</v>
      </c>
      <c r="C140" s="41" t="s">
        <v>299</v>
      </c>
      <c r="D140" s="41" t="s">
        <v>18</v>
      </c>
      <c r="E140" s="42" t="s">
        <v>19</v>
      </c>
      <c r="F140" s="43">
        <v>24.99</v>
      </c>
      <c r="G140" s="42" t="s">
        <v>85</v>
      </c>
      <c r="H140" s="44">
        <v>44159</v>
      </c>
      <c r="I140" s="41"/>
    </row>
    <row r="141" spans="1:9" customFormat="1" ht="35.1" customHeight="1" x14ac:dyDescent="0.25">
      <c r="A141" s="41">
        <v>9781472278364</v>
      </c>
      <c r="B141" s="41" t="s">
        <v>300</v>
      </c>
      <c r="C141" s="41" t="s">
        <v>301</v>
      </c>
      <c r="D141" s="41" t="s">
        <v>17</v>
      </c>
      <c r="E141" s="42" t="s">
        <v>38</v>
      </c>
      <c r="F141" s="43">
        <v>39.99</v>
      </c>
      <c r="G141" s="42" t="s">
        <v>85</v>
      </c>
      <c r="H141" s="44">
        <v>44159</v>
      </c>
      <c r="I141" s="41"/>
    </row>
    <row r="142" spans="1:9" customFormat="1" ht="35.1" customHeight="1" x14ac:dyDescent="0.25">
      <c r="A142" s="41">
        <v>9781529318715</v>
      </c>
      <c r="B142" s="41" t="s">
        <v>302</v>
      </c>
      <c r="C142" s="41" t="s">
        <v>303</v>
      </c>
      <c r="D142" s="41" t="s">
        <v>18</v>
      </c>
      <c r="E142" s="42" t="s">
        <v>47</v>
      </c>
      <c r="F142" s="43">
        <v>27.99</v>
      </c>
      <c r="G142" s="42" t="s">
        <v>85</v>
      </c>
      <c r="H142" s="44">
        <v>44152</v>
      </c>
      <c r="I142" s="41"/>
    </row>
    <row r="143" spans="1:9" customFormat="1" ht="35.1" customHeight="1" x14ac:dyDescent="0.25">
      <c r="A143" s="41">
        <v>9781473228368</v>
      </c>
      <c r="B143" s="41" t="s">
        <v>304</v>
      </c>
      <c r="C143" s="41" t="s">
        <v>305</v>
      </c>
      <c r="D143" s="41" t="s">
        <v>390</v>
      </c>
      <c r="E143" s="42" t="s">
        <v>26</v>
      </c>
      <c r="F143" s="43">
        <v>39.99</v>
      </c>
      <c r="G143" s="42" t="s">
        <v>85</v>
      </c>
      <c r="H143" s="44">
        <v>44145</v>
      </c>
      <c r="I143" s="41"/>
    </row>
    <row r="144" spans="1:9" customFormat="1" ht="35.1" customHeight="1" x14ac:dyDescent="0.25">
      <c r="A144" s="41">
        <v>9781541798052</v>
      </c>
      <c r="B144" s="41" t="s">
        <v>306</v>
      </c>
      <c r="C144" s="41" t="s">
        <v>77</v>
      </c>
      <c r="D144" s="41" t="s">
        <v>17</v>
      </c>
      <c r="E144" s="42" t="s">
        <v>36</v>
      </c>
      <c r="F144" s="43">
        <v>150</v>
      </c>
      <c r="G144" s="42" t="s">
        <v>85</v>
      </c>
      <c r="H144" s="44">
        <v>44159</v>
      </c>
      <c r="I144" s="41"/>
    </row>
    <row r="145" spans="1:9" customFormat="1" ht="35.1" customHeight="1" x14ac:dyDescent="0.25">
      <c r="A145" s="41">
        <v>9781472267795</v>
      </c>
      <c r="B145" s="41" t="s">
        <v>307</v>
      </c>
      <c r="C145" s="41" t="s">
        <v>308</v>
      </c>
      <c r="D145" s="41" t="s">
        <v>17</v>
      </c>
      <c r="E145" s="42" t="s">
        <v>38</v>
      </c>
      <c r="F145" s="43">
        <v>60</v>
      </c>
      <c r="G145" s="42" t="s">
        <v>85</v>
      </c>
      <c r="H145" s="44">
        <v>44159</v>
      </c>
      <c r="I145" s="41"/>
    </row>
    <row r="146" spans="1:9" customFormat="1" ht="35.1" customHeight="1" x14ac:dyDescent="0.25">
      <c r="A146" s="41">
        <v>9781529350593</v>
      </c>
      <c r="B146" s="41" t="s">
        <v>309</v>
      </c>
      <c r="C146" s="41" t="s">
        <v>310</v>
      </c>
      <c r="D146" s="41" t="s">
        <v>17</v>
      </c>
      <c r="E146" s="42" t="s">
        <v>44</v>
      </c>
      <c r="F146" s="43">
        <v>39.99</v>
      </c>
      <c r="G146" s="42" t="s">
        <v>85</v>
      </c>
      <c r="H146" s="44">
        <v>44159</v>
      </c>
      <c r="I146" s="41"/>
    </row>
    <row r="147" spans="1:9" customFormat="1" ht="35.1" customHeight="1" x14ac:dyDescent="0.25">
      <c r="A147" s="41">
        <v>9781541617803</v>
      </c>
      <c r="B147" s="41" t="s">
        <v>311</v>
      </c>
      <c r="C147" s="41" t="s">
        <v>312</v>
      </c>
      <c r="D147" s="41" t="s">
        <v>18</v>
      </c>
      <c r="E147" s="42" t="s">
        <v>36</v>
      </c>
      <c r="F147" s="43">
        <v>24.99</v>
      </c>
      <c r="G147" s="42" t="s">
        <v>85</v>
      </c>
      <c r="H147" s="44">
        <v>44145</v>
      </c>
      <c r="I147" s="41"/>
    </row>
    <row r="148" spans="1:9" customFormat="1" ht="35.1" customHeight="1" x14ac:dyDescent="0.25">
      <c r="A148" s="41">
        <v>9780349143491</v>
      </c>
      <c r="B148" s="41" t="s">
        <v>313</v>
      </c>
      <c r="C148" s="41" t="s">
        <v>314</v>
      </c>
      <c r="D148" s="41" t="s">
        <v>18</v>
      </c>
      <c r="E148" s="42" t="s">
        <v>32</v>
      </c>
      <c r="F148" s="43">
        <v>27.99</v>
      </c>
      <c r="G148" s="42" t="s">
        <v>85</v>
      </c>
      <c r="H148" s="44">
        <v>44152</v>
      </c>
      <c r="I148" s="41"/>
    </row>
    <row r="149" spans="1:9" customFormat="1" ht="35.1" customHeight="1" x14ac:dyDescent="0.25">
      <c r="A149" s="41">
        <v>9781541742420</v>
      </c>
      <c r="B149" s="41" t="s">
        <v>315</v>
      </c>
      <c r="C149" s="41" t="s">
        <v>316</v>
      </c>
      <c r="D149" s="41" t="s">
        <v>17</v>
      </c>
      <c r="E149" s="42" t="s">
        <v>36</v>
      </c>
      <c r="F149" s="43">
        <v>49.99</v>
      </c>
      <c r="G149" s="42" t="s">
        <v>85</v>
      </c>
      <c r="H149" s="44">
        <v>44159</v>
      </c>
      <c r="I149" s="41"/>
    </row>
    <row r="150" spans="1:9" customFormat="1" ht="35.1" customHeight="1" x14ac:dyDescent="0.25">
      <c r="A150" s="41">
        <v>9781473698383</v>
      </c>
      <c r="B150" s="41" t="s">
        <v>317</v>
      </c>
      <c r="C150" s="41" t="s">
        <v>318</v>
      </c>
      <c r="D150" s="41" t="s">
        <v>17</v>
      </c>
      <c r="E150" s="42" t="s">
        <v>43</v>
      </c>
      <c r="F150" s="43">
        <v>60</v>
      </c>
      <c r="G150" s="42" t="s">
        <v>85</v>
      </c>
      <c r="H150" s="44">
        <v>44159</v>
      </c>
      <c r="I150" s="41"/>
    </row>
    <row r="151" spans="1:9" customFormat="1" ht="35.1" customHeight="1" x14ac:dyDescent="0.25">
      <c r="A151" s="41">
        <v>9781474613644</v>
      </c>
      <c r="B151" s="41" t="s">
        <v>319</v>
      </c>
      <c r="C151" s="41" t="s">
        <v>320</v>
      </c>
      <c r="D151" s="41" t="s">
        <v>17</v>
      </c>
      <c r="E151" s="42" t="s">
        <v>25</v>
      </c>
      <c r="F151" s="43">
        <v>60</v>
      </c>
      <c r="G151" s="42" t="s">
        <v>85</v>
      </c>
      <c r="H151" s="44">
        <v>44173</v>
      </c>
      <c r="I151" s="41"/>
    </row>
    <row r="152" spans="1:9" customFormat="1" ht="35.1" customHeight="1" x14ac:dyDescent="0.25">
      <c r="A152" s="41">
        <v>9781541758728</v>
      </c>
      <c r="B152" s="41" t="s">
        <v>321</v>
      </c>
      <c r="C152" s="41" t="s">
        <v>322</v>
      </c>
      <c r="D152" s="41" t="s">
        <v>18</v>
      </c>
      <c r="E152" s="42" t="s">
        <v>36</v>
      </c>
      <c r="F152" s="43">
        <v>29.99</v>
      </c>
      <c r="G152" s="42" t="s">
        <v>85</v>
      </c>
      <c r="H152" s="44">
        <v>44159</v>
      </c>
      <c r="I152" s="41"/>
    </row>
    <row r="153" spans="1:9" customFormat="1" ht="35.1" customHeight="1" x14ac:dyDescent="0.25">
      <c r="A153" s="41">
        <v>9781568588735</v>
      </c>
      <c r="B153" s="41" t="s">
        <v>323</v>
      </c>
      <c r="C153" s="41" t="s">
        <v>324</v>
      </c>
      <c r="D153" s="41" t="s">
        <v>17</v>
      </c>
      <c r="E153" s="42" t="s">
        <v>36</v>
      </c>
      <c r="F153" s="43">
        <v>49.99</v>
      </c>
      <c r="G153" s="42" t="s">
        <v>85</v>
      </c>
      <c r="H153" s="44">
        <v>44159</v>
      </c>
      <c r="I153" s="41"/>
    </row>
    <row r="154" spans="1:9" customFormat="1" ht="35.1" customHeight="1" x14ac:dyDescent="0.25">
      <c r="A154" s="41">
        <v>9781472279774</v>
      </c>
      <c r="B154" s="41" t="s">
        <v>391</v>
      </c>
      <c r="C154" s="41" t="s">
        <v>392</v>
      </c>
      <c r="D154" s="41" t="s">
        <v>17</v>
      </c>
      <c r="E154" s="42" t="s">
        <v>30</v>
      </c>
      <c r="F154" s="43">
        <v>49.99</v>
      </c>
      <c r="G154" s="42" t="s">
        <v>85</v>
      </c>
      <c r="H154" s="44">
        <v>44159</v>
      </c>
      <c r="I154" s="41"/>
    </row>
    <row r="155" spans="1:9" customFormat="1" ht="35.1" customHeight="1" x14ac:dyDescent="0.25">
      <c r="A155" s="41">
        <v>9781641712910</v>
      </c>
      <c r="B155" s="41" t="s">
        <v>325</v>
      </c>
      <c r="C155" s="41" t="s">
        <v>326</v>
      </c>
      <c r="D155" s="41" t="s">
        <v>18</v>
      </c>
      <c r="E155" s="42" t="s">
        <v>36</v>
      </c>
      <c r="F155" s="43">
        <v>24.99</v>
      </c>
      <c r="G155" s="42" t="s">
        <v>85</v>
      </c>
      <c r="H155" s="44">
        <v>44159</v>
      </c>
      <c r="I155" s="41"/>
    </row>
    <row r="156" spans="1:9" customFormat="1" ht="35.1" customHeight="1" x14ac:dyDescent="0.25">
      <c r="A156" s="41">
        <v>9781640499348</v>
      </c>
      <c r="B156" s="41" t="s">
        <v>327</v>
      </c>
      <c r="C156" s="41" t="s">
        <v>328</v>
      </c>
      <c r="D156" s="41" t="s">
        <v>18</v>
      </c>
      <c r="E156" s="42" t="s">
        <v>36</v>
      </c>
      <c r="F156" s="43">
        <v>37.99</v>
      </c>
      <c r="G156" s="42" t="s">
        <v>85</v>
      </c>
      <c r="H156" s="44">
        <v>44159</v>
      </c>
      <c r="I156" s="41"/>
    </row>
    <row r="157" spans="1:9" customFormat="1" ht="35.1" customHeight="1" x14ac:dyDescent="0.25">
      <c r="A157" s="41">
        <v>9781529362626</v>
      </c>
      <c r="B157" s="41" t="s">
        <v>329</v>
      </c>
      <c r="C157" s="41" t="s">
        <v>330</v>
      </c>
      <c r="D157" s="41" t="s">
        <v>18</v>
      </c>
      <c r="E157" s="42" t="s">
        <v>22</v>
      </c>
      <c r="F157" s="43">
        <v>27.99</v>
      </c>
      <c r="G157" s="42" t="s">
        <v>85</v>
      </c>
      <c r="H157" s="44">
        <v>44159</v>
      </c>
      <c r="I157" s="41"/>
    </row>
    <row r="158" spans="1:9" customFormat="1" ht="35.1" customHeight="1" x14ac:dyDescent="0.25">
      <c r="A158" s="41">
        <v>9781472126849</v>
      </c>
      <c r="B158" s="41" t="s">
        <v>331</v>
      </c>
      <c r="C158" s="41" t="s">
        <v>332</v>
      </c>
      <c r="D158" s="41" t="s">
        <v>18</v>
      </c>
      <c r="E158" s="42" t="s">
        <v>33</v>
      </c>
      <c r="F158" s="43">
        <v>24.99</v>
      </c>
      <c r="G158" s="42" t="s">
        <v>85</v>
      </c>
      <c r="H158" s="44">
        <v>44152</v>
      </c>
      <c r="I158" s="41"/>
    </row>
    <row r="159" spans="1:9" customFormat="1" ht="35.1" customHeight="1" x14ac:dyDescent="0.25">
      <c r="A159" s="41">
        <v>9781472135483</v>
      </c>
      <c r="B159" s="41" t="s">
        <v>80</v>
      </c>
      <c r="C159" s="41" t="s">
        <v>81</v>
      </c>
      <c r="D159" s="41" t="s">
        <v>17</v>
      </c>
      <c r="E159" s="42" t="s">
        <v>33</v>
      </c>
      <c r="F159" s="43">
        <v>60</v>
      </c>
      <c r="G159" s="42" t="s">
        <v>85</v>
      </c>
      <c r="H159" s="44">
        <v>44145</v>
      </c>
      <c r="I159" s="41"/>
    </row>
    <row r="160" spans="1:9" customFormat="1" ht="35.1" customHeight="1" x14ac:dyDescent="0.25">
      <c r="A160" s="41">
        <v>9780751574746</v>
      </c>
      <c r="B160" s="41" t="s">
        <v>333</v>
      </c>
      <c r="C160" s="41" t="s">
        <v>334</v>
      </c>
      <c r="D160" s="41" t="s">
        <v>17</v>
      </c>
      <c r="E160" s="42" t="s">
        <v>24</v>
      </c>
      <c r="F160" s="43">
        <v>49.99</v>
      </c>
      <c r="G160" s="42" t="s">
        <v>85</v>
      </c>
      <c r="H160" s="44">
        <v>44145</v>
      </c>
      <c r="I160" s="41"/>
    </row>
    <row r="161" spans="1:9" customFormat="1" ht="35.1" customHeight="1" x14ac:dyDescent="0.25">
      <c r="A161" s="41">
        <v>9780297608417</v>
      </c>
      <c r="B161" s="41" t="s">
        <v>335</v>
      </c>
      <c r="C161" s="41" t="s">
        <v>336</v>
      </c>
      <c r="D161" s="41" t="s">
        <v>17</v>
      </c>
      <c r="E161" s="42" t="s">
        <v>25</v>
      </c>
      <c r="F161" s="43">
        <v>70</v>
      </c>
      <c r="G161" s="42" t="s">
        <v>85</v>
      </c>
      <c r="H161" s="44">
        <v>44077</v>
      </c>
      <c r="I161" s="41"/>
    </row>
    <row r="162" spans="1:9" customFormat="1" ht="35.1" customHeight="1" x14ac:dyDescent="0.25">
      <c r="A162" s="41">
        <v>9780751580099</v>
      </c>
      <c r="B162" s="41" t="s">
        <v>337</v>
      </c>
      <c r="C162" s="41" t="s">
        <v>338</v>
      </c>
      <c r="D162" s="41" t="s">
        <v>18</v>
      </c>
      <c r="E162" s="42" t="s">
        <v>24</v>
      </c>
      <c r="F162" s="43">
        <v>27.99</v>
      </c>
      <c r="G162" s="42" t="s">
        <v>85</v>
      </c>
      <c r="H162" s="44">
        <v>44152</v>
      </c>
      <c r="I162" s="41"/>
    </row>
    <row r="163" spans="1:9" customFormat="1" ht="35.1" customHeight="1" x14ac:dyDescent="0.25">
      <c r="A163" s="41">
        <v>9781541646483</v>
      </c>
      <c r="B163" s="41" t="s">
        <v>339</v>
      </c>
      <c r="C163" s="41" t="s">
        <v>340</v>
      </c>
      <c r="D163" s="41" t="s">
        <v>18</v>
      </c>
      <c r="E163" s="42" t="s">
        <v>36</v>
      </c>
      <c r="F163" s="43">
        <v>29.99</v>
      </c>
      <c r="G163" s="42" t="s">
        <v>85</v>
      </c>
      <c r="H163" s="44">
        <v>44145</v>
      </c>
      <c r="I163" s="41"/>
    </row>
    <row r="164" spans="1:9" customFormat="1" ht="35.1" customHeight="1" x14ac:dyDescent="0.25">
      <c r="A164" s="41">
        <v>9781409187820</v>
      </c>
      <c r="B164" s="41" t="s">
        <v>341</v>
      </c>
      <c r="C164" s="41" t="s">
        <v>342</v>
      </c>
      <c r="D164" s="41" t="s">
        <v>17</v>
      </c>
      <c r="E164" s="42" t="s">
        <v>28</v>
      </c>
      <c r="F164" s="43">
        <v>60</v>
      </c>
      <c r="G164" s="42" t="s">
        <v>85</v>
      </c>
      <c r="H164" s="44">
        <v>44145</v>
      </c>
      <c r="I164" s="41"/>
    </row>
    <row r="165" spans="1:9" customFormat="1" ht="35.1" customHeight="1" x14ac:dyDescent="0.25">
      <c r="A165" s="41">
        <v>9780316480949</v>
      </c>
      <c r="B165" s="41" t="s">
        <v>343</v>
      </c>
      <c r="C165" s="41" t="s">
        <v>344</v>
      </c>
      <c r="D165" s="41" t="s">
        <v>18</v>
      </c>
      <c r="E165" s="42" t="s">
        <v>40</v>
      </c>
      <c r="F165" s="43">
        <v>29.99</v>
      </c>
      <c r="G165" s="42" t="s">
        <v>85</v>
      </c>
      <c r="H165" s="44">
        <v>44159</v>
      </c>
      <c r="I165" s="41"/>
    </row>
    <row r="166" spans="1:9" customFormat="1" ht="35.1" customHeight="1" x14ac:dyDescent="0.25">
      <c r="A166" s="41">
        <v>9780349144306</v>
      </c>
      <c r="B166" s="41" t="s">
        <v>345</v>
      </c>
      <c r="C166" s="41" t="s">
        <v>346</v>
      </c>
      <c r="D166" s="41" t="s">
        <v>18</v>
      </c>
      <c r="E166" s="42" t="s">
        <v>32</v>
      </c>
      <c r="F166" s="43">
        <v>24.99</v>
      </c>
      <c r="G166" s="42" t="s">
        <v>85</v>
      </c>
      <c r="H166" s="44">
        <v>44159</v>
      </c>
      <c r="I166" s="41"/>
    </row>
    <row r="167" spans="1:9" customFormat="1" ht="35.1" customHeight="1" x14ac:dyDescent="0.25">
      <c r="A167" s="41">
        <v>9781473693296</v>
      </c>
      <c r="B167" s="41" t="s">
        <v>347</v>
      </c>
      <c r="C167" s="41" t="s">
        <v>348</v>
      </c>
      <c r="D167" s="41" t="s">
        <v>18</v>
      </c>
      <c r="E167" s="42" t="s">
        <v>22</v>
      </c>
      <c r="F167" s="43">
        <v>27.99</v>
      </c>
      <c r="G167" s="42" t="s">
        <v>85</v>
      </c>
      <c r="H167" s="44">
        <v>44159</v>
      </c>
      <c r="I167" s="41"/>
    </row>
    <row r="168" spans="1:9" customFormat="1" ht="35.1" customHeight="1" x14ac:dyDescent="0.25">
      <c r="A168" s="41">
        <v>9780316421119</v>
      </c>
      <c r="B168" s="41" t="s">
        <v>349</v>
      </c>
      <c r="C168" s="41" t="s">
        <v>350</v>
      </c>
      <c r="D168" s="41" t="s">
        <v>18</v>
      </c>
      <c r="E168" s="42" t="s">
        <v>104</v>
      </c>
      <c r="F168" s="43">
        <v>29.99</v>
      </c>
      <c r="G168" s="42" t="s">
        <v>85</v>
      </c>
      <c r="H168" s="44">
        <v>44159</v>
      </c>
      <c r="I168" s="41"/>
    </row>
    <row r="169" spans="1:9" customFormat="1" ht="35.1" customHeight="1" x14ac:dyDescent="0.25">
      <c r="A169" s="41">
        <v>9781444950694</v>
      </c>
      <c r="B169" s="41" t="s">
        <v>351</v>
      </c>
      <c r="C169" s="41" t="s">
        <v>352</v>
      </c>
      <c r="D169" s="41" t="s">
        <v>17</v>
      </c>
      <c r="E169" s="42" t="s">
        <v>353</v>
      </c>
      <c r="F169" s="43">
        <v>24.99</v>
      </c>
      <c r="G169" s="42" t="s">
        <v>85</v>
      </c>
      <c r="H169" s="44">
        <v>44159</v>
      </c>
      <c r="I169" s="41"/>
    </row>
    <row r="170" spans="1:9" customFormat="1" ht="35.1" customHeight="1" x14ac:dyDescent="0.25">
      <c r="A170" s="41">
        <v>9781444950670</v>
      </c>
      <c r="B170" s="41" t="s">
        <v>354</v>
      </c>
      <c r="C170" s="41" t="s">
        <v>355</v>
      </c>
      <c r="D170" s="41" t="s">
        <v>17</v>
      </c>
      <c r="E170" s="42" t="s">
        <v>353</v>
      </c>
      <c r="F170" s="43">
        <v>24.99</v>
      </c>
      <c r="G170" s="42" t="s">
        <v>85</v>
      </c>
      <c r="H170" s="44">
        <v>44159</v>
      </c>
      <c r="I170" s="41"/>
    </row>
    <row r="171" spans="1:9" customFormat="1" ht="35.1" customHeight="1" x14ac:dyDescent="0.25">
      <c r="A171" s="41">
        <v>9781444950717</v>
      </c>
      <c r="B171" s="41" t="s">
        <v>356</v>
      </c>
      <c r="C171" s="41" t="s">
        <v>357</v>
      </c>
      <c r="D171" s="41" t="s">
        <v>17</v>
      </c>
      <c r="E171" s="42" t="s">
        <v>353</v>
      </c>
      <c r="F171" s="43">
        <v>24.99</v>
      </c>
      <c r="G171" s="42" t="s">
        <v>85</v>
      </c>
      <c r="H171" s="44">
        <v>44159</v>
      </c>
      <c r="I171" s="41"/>
    </row>
    <row r="172" spans="1:9" customFormat="1" ht="35.1" customHeight="1" x14ac:dyDescent="0.25">
      <c r="A172" s="41">
        <v>9781368052771</v>
      </c>
      <c r="B172" s="41" t="s">
        <v>358</v>
      </c>
      <c r="C172" s="41" t="s">
        <v>359</v>
      </c>
      <c r="D172" s="41" t="s">
        <v>17</v>
      </c>
      <c r="E172" s="42" t="s">
        <v>360</v>
      </c>
      <c r="F172" s="43">
        <v>34.99</v>
      </c>
      <c r="G172" s="42" t="s">
        <v>85</v>
      </c>
      <c r="H172" s="44">
        <v>44159</v>
      </c>
      <c r="I172" s="41"/>
    </row>
    <row r="173" spans="1:9" customFormat="1" ht="35.1" customHeight="1" x14ac:dyDescent="0.25">
      <c r="A173" s="41">
        <v>9781444957617</v>
      </c>
      <c r="B173" s="41" t="s">
        <v>388</v>
      </c>
      <c r="C173" s="41" t="s">
        <v>389</v>
      </c>
      <c r="D173" s="41" t="s">
        <v>17</v>
      </c>
      <c r="E173" s="42" t="s">
        <v>353</v>
      </c>
      <c r="F173" s="43">
        <v>29.99</v>
      </c>
      <c r="G173" s="42" t="s">
        <v>85</v>
      </c>
      <c r="H173" s="44">
        <v>44159</v>
      </c>
      <c r="I173" s="41"/>
    </row>
    <row r="174" spans="1:9" customFormat="1" ht="35.1" customHeight="1" x14ac:dyDescent="0.25">
      <c r="A174" s="41">
        <v>9780316491051</v>
      </c>
      <c r="B174" s="41" t="s">
        <v>361</v>
      </c>
      <c r="C174" s="41" t="s">
        <v>362</v>
      </c>
      <c r="D174" s="41" t="s">
        <v>18</v>
      </c>
      <c r="E174" s="42" t="s">
        <v>363</v>
      </c>
      <c r="F174" s="43">
        <v>18.989999999999998</v>
      </c>
      <c r="G174" s="42" t="s">
        <v>85</v>
      </c>
      <c r="H174" s="44">
        <v>44159</v>
      </c>
      <c r="I174" s="41"/>
    </row>
    <row r="175" spans="1:9" customFormat="1" ht="35.1" customHeight="1" x14ac:dyDescent="0.25">
      <c r="A175" s="41">
        <v>9780762496242</v>
      </c>
      <c r="B175" s="41" t="s">
        <v>364</v>
      </c>
      <c r="C175" s="41" t="s">
        <v>365</v>
      </c>
      <c r="D175" s="41" t="s">
        <v>17</v>
      </c>
      <c r="E175" s="42" t="s">
        <v>366</v>
      </c>
      <c r="F175" s="43">
        <v>27.99</v>
      </c>
      <c r="G175" s="42" t="s">
        <v>85</v>
      </c>
      <c r="H175" s="44">
        <v>44159</v>
      </c>
      <c r="I175" s="41"/>
    </row>
    <row r="176" spans="1:9" customFormat="1" ht="35.1" customHeight="1" x14ac:dyDescent="0.25">
      <c r="A176" s="41">
        <v>9780762497478</v>
      </c>
      <c r="B176" s="41" t="s">
        <v>367</v>
      </c>
      <c r="C176" s="41" t="s">
        <v>368</v>
      </c>
      <c r="D176" s="41" t="s">
        <v>17</v>
      </c>
      <c r="E176" s="42" t="s">
        <v>366</v>
      </c>
      <c r="F176" s="43">
        <v>29.99</v>
      </c>
      <c r="G176" s="42" t="s">
        <v>85</v>
      </c>
      <c r="H176" s="44">
        <v>44159</v>
      </c>
      <c r="I176" s="41"/>
    </row>
    <row r="177" spans="1:9" customFormat="1" ht="35.1" customHeight="1" x14ac:dyDescent="0.25">
      <c r="A177" s="41">
        <v>9780762469529</v>
      </c>
      <c r="B177" s="41" t="s">
        <v>369</v>
      </c>
      <c r="C177" s="41" t="s">
        <v>370</v>
      </c>
      <c r="D177" s="41" t="s">
        <v>17</v>
      </c>
      <c r="E177" s="42" t="s">
        <v>366</v>
      </c>
      <c r="F177" s="43">
        <v>19.989999999999998</v>
      </c>
      <c r="G177" s="42" t="s">
        <v>85</v>
      </c>
      <c r="H177" s="44">
        <v>44173</v>
      </c>
      <c r="I177" s="41"/>
    </row>
    <row r="178" spans="1:9" customFormat="1" ht="35.1" customHeight="1" x14ac:dyDescent="0.25">
      <c r="A178" s="41">
        <v>9781368041751</v>
      </c>
      <c r="B178" s="41" t="s">
        <v>371</v>
      </c>
      <c r="C178" s="41" t="s">
        <v>372</v>
      </c>
      <c r="D178" s="41" t="s">
        <v>17</v>
      </c>
      <c r="E178" s="42" t="s">
        <v>363</v>
      </c>
      <c r="F178" s="43">
        <v>24.99</v>
      </c>
      <c r="G178" s="42" t="s">
        <v>85</v>
      </c>
      <c r="H178" s="44">
        <v>44159</v>
      </c>
      <c r="I178" s="41"/>
    </row>
    <row r="179" spans="1:9" customFormat="1" ht="35.1" customHeight="1" x14ac:dyDescent="0.25">
      <c r="A179" s="41">
        <v>9780316534529</v>
      </c>
      <c r="B179" s="41" t="s">
        <v>373</v>
      </c>
      <c r="C179" s="41" t="s">
        <v>374</v>
      </c>
      <c r="D179" s="41" t="s">
        <v>17</v>
      </c>
      <c r="E179" s="42" t="s">
        <v>363</v>
      </c>
      <c r="F179" s="43">
        <v>29.99</v>
      </c>
      <c r="G179" s="42" t="s">
        <v>85</v>
      </c>
      <c r="H179" s="44">
        <v>44159</v>
      </c>
      <c r="I179" s="41"/>
    </row>
    <row r="180" spans="1:9" customFormat="1" ht="35.1" customHeight="1" x14ac:dyDescent="0.25">
      <c r="A180" s="41">
        <v>9781368026260</v>
      </c>
      <c r="B180" s="41" t="s">
        <v>375</v>
      </c>
      <c r="C180" s="41" t="s">
        <v>376</v>
      </c>
      <c r="D180" s="41" t="s">
        <v>17</v>
      </c>
      <c r="E180" s="42" t="s">
        <v>360</v>
      </c>
      <c r="F180" s="43">
        <v>34.99</v>
      </c>
      <c r="G180" s="42" t="s">
        <v>85</v>
      </c>
      <c r="H180" s="44">
        <v>44159</v>
      </c>
      <c r="I180" s="41"/>
    </row>
    <row r="181" spans="1:9" customFormat="1" ht="35.1" customHeight="1" x14ac:dyDescent="0.25">
      <c r="A181" s="41">
        <v>9781368023788</v>
      </c>
      <c r="B181" s="41" t="s">
        <v>377</v>
      </c>
      <c r="C181" s="41" t="s">
        <v>378</v>
      </c>
      <c r="D181" s="41" t="s">
        <v>18</v>
      </c>
      <c r="E181" s="42" t="s">
        <v>360</v>
      </c>
      <c r="F181" s="43">
        <v>19.989999999999998</v>
      </c>
      <c r="G181" s="42" t="s">
        <v>85</v>
      </c>
      <c r="H181" s="44">
        <v>44159</v>
      </c>
      <c r="I181" s="41"/>
    </row>
    <row r="182" spans="1:9" customFormat="1" ht="35.1" customHeight="1" x14ac:dyDescent="0.25">
      <c r="A182" s="41">
        <v>9781444959000</v>
      </c>
      <c r="B182" s="41" t="s">
        <v>379</v>
      </c>
      <c r="C182" s="41" t="s">
        <v>380</v>
      </c>
      <c r="D182" s="41" t="s">
        <v>18</v>
      </c>
      <c r="E182" s="42" t="s">
        <v>353</v>
      </c>
      <c r="F182" s="43">
        <v>19.989999999999998</v>
      </c>
      <c r="G182" s="42" t="s">
        <v>85</v>
      </c>
      <c r="H182" s="44">
        <v>44159</v>
      </c>
      <c r="I182" s="41"/>
    </row>
    <row r="183" spans="1:9" customFormat="1" ht="35.1" customHeight="1" x14ac:dyDescent="0.25">
      <c r="A183" s="41">
        <v>9780316452618</v>
      </c>
      <c r="B183" s="41" t="s">
        <v>381</v>
      </c>
      <c r="C183" s="41" t="s">
        <v>382</v>
      </c>
      <c r="D183" s="41" t="s">
        <v>18</v>
      </c>
      <c r="E183" s="42" t="s">
        <v>363</v>
      </c>
      <c r="F183" s="43">
        <v>17.989999999999998</v>
      </c>
      <c r="G183" s="42" t="s">
        <v>85</v>
      </c>
      <c r="H183" s="44">
        <v>44159</v>
      </c>
      <c r="I183" s="41"/>
    </row>
    <row r="184" spans="1:9" customFormat="1" ht="35.1" customHeight="1" x14ac:dyDescent="0.25">
      <c r="A184" s="41">
        <v>9780762496884</v>
      </c>
      <c r="B184" s="41" t="s">
        <v>383</v>
      </c>
      <c r="C184" s="41" t="s">
        <v>384</v>
      </c>
      <c r="D184" s="41" t="s">
        <v>17</v>
      </c>
      <c r="E184" s="42" t="s">
        <v>366</v>
      </c>
      <c r="F184" s="43">
        <v>24.99</v>
      </c>
      <c r="G184" s="42" t="s">
        <v>85</v>
      </c>
      <c r="H184" s="44">
        <v>44159</v>
      </c>
      <c r="I184" s="41"/>
    </row>
    <row r="185" spans="1:9" customFormat="1" ht="35.1" customHeight="1" x14ac:dyDescent="0.25">
      <c r="A185" s="41">
        <v>9780762496860</v>
      </c>
      <c r="B185" s="41" t="s">
        <v>385</v>
      </c>
      <c r="C185" s="41" t="s">
        <v>384</v>
      </c>
      <c r="D185" s="41" t="s">
        <v>18</v>
      </c>
      <c r="E185" s="42" t="s">
        <v>366</v>
      </c>
      <c r="F185" s="43">
        <v>19.989999999999998</v>
      </c>
      <c r="G185" s="42" t="s">
        <v>85</v>
      </c>
      <c r="H185" s="44">
        <v>44145</v>
      </c>
      <c r="I185" s="41"/>
    </row>
    <row r="186" spans="1:9" customFormat="1" ht="35.1" customHeight="1" x14ac:dyDescent="0.25">
      <c r="A186" s="41">
        <v>9781615197460</v>
      </c>
      <c r="B186" s="41" t="s">
        <v>386</v>
      </c>
      <c r="C186" s="41" t="s">
        <v>387</v>
      </c>
      <c r="D186" s="41" t="s">
        <v>17</v>
      </c>
      <c r="E186" s="42" t="s">
        <v>41</v>
      </c>
      <c r="F186" s="43">
        <v>34.99</v>
      </c>
      <c r="G186" s="42" t="s">
        <v>85</v>
      </c>
      <c r="H186" s="44">
        <v>44159</v>
      </c>
      <c r="I186" s="41"/>
    </row>
    <row r="187" spans="1:9" s="33" customFormat="1" ht="35.1" customHeight="1" x14ac:dyDescent="0.25"/>
    <row r="188" spans="1:9" s="33" customFormat="1" ht="35.1" customHeight="1" x14ac:dyDescent="0.25"/>
    <row r="189" spans="1:9" s="33" customFormat="1" ht="35.1" customHeight="1" x14ac:dyDescent="0.25"/>
    <row r="190" spans="1:9" s="33" customFormat="1" ht="35.1" customHeight="1" x14ac:dyDescent="0.25"/>
    <row r="191" spans="1:9" s="33" customFormat="1" ht="35.1" customHeight="1" x14ac:dyDescent="0.25"/>
    <row r="192" spans="1:9" s="33" customFormat="1" ht="35.1" customHeight="1" x14ac:dyDescent="0.25"/>
    <row r="193" s="33" customFormat="1" ht="35.1" customHeight="1" x14ac:dyDescent="0.25"/>
    <row r="194" s="33" customFormat="1" ht="35.1" customHeight="1" x14ac:dyDescent="0.25"/>
    <row r="195" s="33" customFormat="1" ht="35.1" customHeight="1" x14ac:dyDescent="0.25"/>
    <row r="196" s="33" customFormat="1" ht="35.1" customHeight="1" x14ac:dyDescent="0.25"/>
    <row r="197" s="33" customFormat="1" ht="35.1" customHeight="1" x14ac:dyDescent="0.25"/>
    <row r="198" s="33" customFormat="1" ht="35.1" customHeight="1" x14ac:dyDescent="0.25"/>
    <row r="199" s="33" customFormat="1" ht="35.1" customHeight="1" x14ac:dyDescent="0.25"/>
    <row r="200" s="33" customFormat="1" ht="35.1" customHeight="1" x14ac:dyDescent="0.25"/>
    <row r="201" s="33" customFormat="1" ht="35.1" customHeight="1" x14ac:dyDescent="0.25"/>
    <row r="202" s="33" customFormat="1" ht="35.1" customHeight="1" x14ac:dyDescent="0.25"/>
    <row r="203" s="33" customFormat="1" ht="35.1" customHeight="1" x14ac:dyDescent="0.25"/>
    <row r="204" s="33" customFormat="1" ht="35.1" customHeight="1" x14ac:dyDescent="0.25"/>
    <row r="205" s="33" customFormat="1" ht="35.1" customHeight="1" x14ac:dyDescent="0.25"/>
    <row r="206" s="33" customFormat="1" ht="35.1" customHeight="1" x14ac:dyDescent="0.25"/>
    <row r="207" s="33" customFormat="1" ht="35.1" customHeight="1" x14ac:dyDescent="0.25"/>
    <row r="208" s="33" customFormat="1" ht="35.1" customHeight="1" x14ac:dyDescent="0.25"/>
    <row r="209" s="33" customFormat="1" ht="35.1" customHeight="1" x14ac:dyDescent="0.25"/>
    <row r="210" s="33" customFormat="1" ht="35.1" customHeight="1" x14ac:dyDescent="0.25"/>
    <row r="211" s="33" customFormat="1" ht="35.1" customHeight="1" x14ac:dyDescent="0.25"/>
    <row r="212" s="33" customFormat="1" ht="35.1" customHeight="1" x14ac:dyDescent="0.25"/>
    <row r="213" s="33" customFormat="1" ht="35.1" customHeight="1" x14ac:dyDescent="0.25"/>
    <row r="214" s="33" customFormat="1" ht="35.1" customHeight="1" x14ac:dyDescent="0.25"/>
    <row r="215" s="33" customFormat="1" ht="35.1" customHeight="1" x14ac:dyDescent="0.25"/>
    <row r="216" s="33" customFormat="1" ht="35.1" customHeight="1" x14ac:dyDescent="0.25"/>
    <row r="217" s="33" customFormat="1" ht="35.1" customHeight="1" x14ac:dyDescent="0.25"/>
    <row r="218" s="33" customFormat="1" ht="35.1" customHeight="1" x14ac:dyDescent="0.25"/>
    <row r="219" s="33" customFormat="1" ht="35.1" customHeight="1" x14ac:dyDescent="0.25"/>
    <row r="220" s="33" customFormat="1" ht="35.1" customHeight="1" x14ac:dyDescent="0.25"/>
    <row r="221" s="33" customFormat="1" ht="35.1" customHeight="1" x14ac:dyDescent="0.25"/>
    <row r="222" s="33" customFormat="1" ht="35.1" customHeight="1" x14ac:dyDescent="0.25"/>
    <row r="223" s="33" customFormat="1" ht="35.1" customHeight="1" x14ac:dyDescent="0.25"/>
    <row r="224" s="33" customFormat="1" ht="35.1" customHeight="1" x14ac:dyDescent="0.25"/>
    <row r="225" s="33" customFormat="1" ht="35.1" customHeight="1" x14ac:dyDescent="0.25"/>
    <row r="226" s="33" customFormat="1" ht="35.1" customHeight="1" x14ac:dyDescent="0.25"/>
    <row r="227" s="33" customFormat="1" ht="35.1" customHeight="1" x14ac:dyDescent="0.25"/>
    <row r="228" s="33" customFormat="1" ht="35.1" customHeight="1" x14ac:dyDescent="0.25"/>
    <row r="229" s="33" customFormat="1" ht="35.1" customHeight="1" x14ac:dyDescent="0.25"/>
    <row r="230" s="33" customFormat="1" ht="35.1" customHeight="1" x14ac:dyDescent="0.25"/>
    <row r="231" s="33" customFormat="1" ht="35.1" customHeight="1" x14ac:dyDescent="0.25"/>
    <row r="232" s="33" customFormat="1" ht="35.1" customHeight="1" x14ac:dyDescent="0.25"/>
    <row r="233" s="33" customFormat="1" ht="35.1" customHeight="1" x14ac:dyDescent="0.25"/>
    <row r="234" s="33" customFormat="1" ht="35.1" customHeight="1" x14ac:dyDescent="0.25"/>
    <row r="235" s="33" customFormat="1" ht="35.1" customHeight="1" x14ac:dyDescent="0.25"/>
    <row r="236" s="33" customFormat="1" ht="35.1" customHeight="1" x14ac:dyDescent="0.25"/>
    <row r="237" s="33" customFormat="1" ht="35.1" customHeight="1" x14ac:dyDescent="0.25"/>
    <row r="238" s="33" customFormat="1" ht="35.1" customHeight="1" x14ac:dyDescent="0.25"/>
    <row r="239" s="33" customFormat="1" ht="35.1" customHeight="1" x14ac:dyDescent="0.25"/>
    <row r="240" s="33" customFormat="1" ht="35.1" customHeight="1" x14ac:dyDescent="0.25"/>
    <row r="241" s="33" customFormat="1" ht="35.1" customHeight="1" x14ac:dyDescent="0.25"/>
    <row r="242" s="33" customFormat="1" ht="35.1" customHeight="1" x14ac:dyDescent="0.25"/>
    <row r="243" s="33" customFormat="1" ht="35.1" customHeight="1" x14ac:dyDescent="0.25"/>
    <row r="244" s="33" customFormat="1" ht="35.1" customHeight="1" x14ac:dyDescent="0.25"/>
    <row r="245" s="33" customFormat="1" ht="35.1" customHeight="1" x14ac:dyDescent="0.25"/>
    <row r="246" s="33" customFormat="1" ht="35.1" customHeight="1" x14ac:dyDescent="0.25"/>
    <row r="247" s="33" customFormat="1" ht="35.1" customHeight="1" x14ac:dyDescent="0.25"/>
    <row r="248" s="33" customFormat="1" ht="35.1" customHeight="1" x14ac:dyDescent="0.25"/>
    <row r="249" s="33" customFormat="1" ht="35.1" customHeight="1" x14ac:dyDescent="0.25"/>
    <row r="250" s="33" customFormat="1" ht="35.1" customHeight="1" x14ac:dyDescent="0.25"/>
    <row r="251" s="33" customFormat="1" ht="35.1" customHeight="1" x14ac:dyDescent="0.25"/>
    <row r="252" s="33" customFormat="1" ht="35.1" customHeight="1" x14ac:dyDescent="0.25"/>
    <row r="253" s="33" customFormat="1" ht="35.1" customHeight="1" x14ac:dyDescent="0.25"/>
    <row r="254" s="33" customFormat="1" ht="35.1" customHeight="1" x14ac:dyDescent="0.25"/>
    <row r="255" s="33" customFormat="1" ht="35.1" customHeight="1" x14ac:dyDescent="0.25"/>
    <row r="256" s="33" customFormat="1" ht="34.5" customHeight="1" x14ac:dyDescent="0.25"/>
    <row r="257" s="33" customFormat="1" ht="34.5" customHeight="1" x14ac:dyDescent="0.25"/>
    <row r="258" s="33" customFormat="1" ht="34.5" customHeight="1" x14ac:dyDescent="0.25"/>
    <row r="259" s="33" customFormat="1" ht="34.5" customHeight="1" x14ac:dyDescent="0.25"/>
    <row r="260" s="33" customFormat="1" ht="34.5" customHeight="1" x14ac:dyDescent="0.25"/>
    <row r="261" s="33" customFormat="1" ht="34.5" customHeight="1" x14ac:dyDescent="0.25"/>
    <row r="262" s="33" customFormat="1" ht="34.5" customHeight="1" x14ac:dyDescent="0.25"/>
    <row r="263" s="33" customFormat="1" ht="34.5" customHeight="1" x14ac:dyDescent="0.25"/>
    <row r="264" s="33" customFormat="1" ht="34.5" customHeight="1" x14ac:dyDescent="0.25"/>
    <row r="265" s="33" customFormat="1" ht="34.5" customHeight="1" x14ac:dyDescent="0.25"/>
    <row r="266" s="33" customFormat="1" ht="34.5" customHeight="1" x14ac:dyDescent="0.25"/>
    <row r="267" s="33" customFormat="1" ht="34.5" customHeight="1" x14ac:dyDescent="0.25"/>
    <row r="268" s="33" customFormat="1" ht="34.5" customHeight="1" x14ac:dyDescent="0.25"/>
    <row r="269" s="33" customFormat="1" ht="34.5" customHeight="1" x14ac:dyDescent="0.25"/>
    <row r="270" s="33" customFormat="1" ht="34.5" customHeight="1" x14ac:dyDescent="0.25"/>
    <row r="271" s="33" customFormat="1" ht="34.5" customHeight="1" x14ac:dyDescent="0.25"/>
    <row r="272" s="33" customFormat="1" ht="34.5" customHeight="1" x14ac:dyDescent="0.25"/>
    <row r="273" s="33" customFormat="1" ht="34.5" customHeight="1" x14ac:dyDescent="0.25"/>
    <row r="274" s="33" customFormat="1" ht="34.5" customHeight="1" x14ac:dyDescent="0.25"/>
    <row r="275" s="33" customFormat="1" ht="34.5" customHeight="1" x14ac:dyDescent="0.25"/>
    <row r="276" s="33" customFormat="1" ht="34.5" customHeight="1" x14ac:dyDescent="0.25"/>
    <row r="277" s="33" customFormat="1" ht="34.5" customHeight="1" x14ac:dyDescent="0.25"/>
    <row r="278" s="33" customFormat="1" ht="34.5" customHeight="1" x14ac:dyDescent="0.25"/>
    <row r="279" s="33" customFormat="1" ht="34.5" customHeight="1" x14ac:dyDescent="0.25"/>
    <row r="280" s="33" customFormat="1" ht="34.5" customHeight="1" x14ac:dyDescent="0.25"/>
    <row r="281" s="33" customFormat="1" ht="34.5" customHeight="1" x14ac:dyDescent="0.25"/>
    <row r="282" s="33" customFormat="1" ht="34.5" customHeight="1" x14ac:dyDescent="0.25"/>
    <row r="283" s="33" customFormat="1" ht="34.5" customHeight="1" x14ac:dyDescent="0.25"/>
    <row r="284" s="33" customFormat="1" ht="34.5" customHeight="1" x14ac:dyDescent="0.25"/>
    <row r="285" s="33" customFormat="1" ht="34.5" customHeight="1" x14ac:dyDescent="0.25"/>
    <row r="286" s="33" customFormat="1" ht="34.5" customHeight="1" x14ac:dyDescent="0.25"/>
    <row r="287" s="33" customFormat="1" ht="34.5" customHeight="1" x14ac:dyDescent="0.25"/>
    <row r="288" s="33" customFormat="1" ht="34.5" customHeight="1" x14ac:dyDescent="0.25"/>
    <row r="289" s="33" customFormat="1" ht="34.5" customHeight="1" x14ac:dyDescent="0.25"/>
    <row r="290" s="33" customFormat="1" ht="34.5" customHeight="1" x14ac:dyDescent="0.25"/>
    <row r="291" s="33" customFormat="1" ht="34.5" customHeight="1" x14ac:dyDescent="0.25"/>
    <row r="292" s="33" customFormat="1" ht="34.5" customHeight="1" x14ac:dyDescent="0.25"/>
    <row r="293" s="33" customFormat="1" ht="34.5" customHeight="1" x14ac:dyDescent="0.25"/>
    <row r="294" s="33" customFormat="1" ht="34.5" customHeight="1" x14ac:dyDescent="0.25"/>
    <row r="295" s="33" customFormat="1" ht="34.5" customHeight="1" x14ac:dyDescent="0.25"/>
    <row r="296" s="33" customFormat="1" ht="34.5" customHeight="1" x14ac:dyDescent="0.25"/>
    <row r="297" s="33" customFormat="1" ht="34.5" customHeight="1" x14ac:dyDescent="0.25"/>
    <row r="298" s="33" customFormat="1" ht="34.5" customHeight="1" x14ac:dyDescent="0.25"/>
    <row r="299" s="33" customFormat="1" ht="34.5" customHeight="1" x14ac:dyDescent="0.25"/>
    <row r="300" s="33" customFormat="1" ht="34.5" customHeight="1" x14ac:dyDescent="0.25"/>
    <row r="301" s="33" customFormat="1" ht="34.5" customHeight="1" x14ac:dyDescent="0.25"/>
    <row r="302" s="33" customFormat="1" ht="34.5" customHeight="1" x14ac:dyDescent="0.25"/>
    <row r="303" s="33" customFormat="1" ht="34.5" customHeight="1" x14ac:dyDescent="0.25"/>
    <row r="304" s="33" customFormat="1" ht="34.5" customHeight="1" x14ac:dyDescent="0.25"/>
    <row r="305" s="33" customFormat="1" ht="34.5" customHeight="1" x14ac:dyDescent="0.25"/>
    <row r="306" s="33" customFormat="1" ht="34.5" customHeight="1" x14ac:dyDescent="0.25"/>
    <row r="307" s="33" customFormat="1" ht="34.5" customHeight="1" x14ac:dyDescent="0.25"/>
    <row r="308" s="33" customFormat="1" ht="34.5" customHeight="1" x14ac:dyDescent="0.25"/>
    <row r="309" s="33" customFormat="1" ht="34.5" customHeight="1" x14ac:dyDescent="0.25"/>
    <row r="310" s="33" customFormat="1" ht="34.5" customHeight="1" x14ac:dyDescent="0.25"/>
    <row r="311" s="33" customFormat="1" ht="34.5" customHeight="1" x14ac:dyDescent="0.25"/>
    <row r="312" s="33" customFormat="1" ht="34.5" customHeight="1" x14ac:dyDescent="0.25"/>
    <row r="313" s="33" customFormat="1" ht="34.5" customHeight="1" x14ac:dyDescent="0.25"/>
    <row r="314" s="33" customFormat="1" ht="34.5" customHeight="1" x14ac:dyDescent="0.25"/>
    <row r="315" s="33" customFormat="1" ht="34.5" customHeight="1" x14ac:dyDescent="0.25"/>
    <row r="316" s="33" customFormat="1" ht="34.5" customHeight="1" x14ac:dyDescent="0.25"/>
    <row r="317" s="33" customFormat="1" ht="34.5" customHeight="1" x14ac:dyDescent="0.25"/>
    <row r="318" s="33" customFormat="1" ht="34.5" customHeight="1" x14ac:dyDescent="0.25"/>
    <row r="319" s="33" customFormat="1" ht="34.5" customHeight="1" x14ac:dyDescent="0.25"/>
    <row r="320" s="33" customFormat="1" ht="34.5" customHeight="1" x14ac:dyDescent="0.25"/>
    <row r="321" s="33" customFormat="1" ht="34.5" customHeight="1" x14ac:dyDescent="0.25"/>
    <row r="322" s="33" customFormat="1" ht="34.5" customHeight="1" x14ac:dyDescent="0.25"/>
    <row r="323" s="33" customFormat="1" ht="34.5" customHeight="1" x14ac:dyDescent="0.25"/>
    <row r="324" s="33" customFormat="1" ht="34.5" customHeight="1" x14ac:dyDescent="0.25"/>
    <row r="325" s="33" customFormat="1" ht="34.5" customHeight="1" x14ac:dyDescent="0.25"/>
    <row r="326" s="33" customFormat="1" ht="34.5" customHeight="1" x14ac:dyDescent="0.25"/>
    <row r="327" s="33" customFormat="1" ht="34.5" customHeight="1" x14ac:dyDescent="0.25"/>
    <row r="328" s="33" customFormat="1" ht="34.5" customHeight="1" x14ac:dyDescent="0.25"/>
    <row r="329" s="33" customFormat="1" ht="34.5" customHeight="1" x14ac:dyDescent="0.25"/>
    <row r="330" s="33" customFormat="1" ht="34.5" customHeight="1" x14ac:dyDescent="0.25"/>
    <row r="331" s="33" customFormat="1" ht="34.5" customHeight="1" x14ac:dyDescent="0.25"/>
    <row r="332" s="33" customFormat="1" ht="34.5" customHeight="1" x14ac:dyDescent="0.25"/>
    <row r="333" s="33" customFormat="1" ht="34.5" customHeight="1" x14ac:dyDescent="0.25"/>
    <row r="334" s="33" customFormat="1" ht="34.5" customHeight="1" x14ac:dyDescent="0.25"/>
    <row r="335" s="33" customFormat="1" ht="34.5" customHeight="1" x14ac:dyDescent="0.25"/>
    <row r="336" s="33" customFormat="1" ht="34.5" customHeight="1" x14ac:dyDescent="0.25"/>
    <row r="337" s="33" customFormat="1" ht="34.5" customHeight="1" x14ac:dyDescent="0.25"/>
    <row r="338" s="33" customFormat="1" ht="34.5" customHeight="1" x14ac:dyDescent="0.25"/>
    <row r="339" s="33" customFormat="1" ht="34.5" customHeight="1" x14ac:dyDescent="0.25"/>
    <row r="340" s="33" customFormat="1" ht="34.5" customHeight="1" x14ac:dyDescent="0.25"/>
    <row r="341" s="33" customFormat="1" ht="34.5" customHeight="1" x14ac:dyDescent="0.25"/>
    <row r="342" s="33" customFormat="1" ht="34.5" customHeight="1" x14ac:dyDescent="0.25"/>
    <row r="343" s="33" customFormat="1" ht="34.5" customHeight="1" x14ac:dyDescent="0.25"/>
    <row r="344" s="33" customFormat="1" ht="34.5" customHeight="1" x14ac:dyDescent="0.25"/>
    <row r="345" s="33" customFormat="1" ht="34.5" customHeight="1" x14ac:dyDescent="0.25"/>
    <row r="346" s="33" customFormat="1" ht="34.5" customHeight="1" x14ac:dyDescent="0.25"/>
    <row r="347" s="33" customFormat="1" ht="34.5" customHeight="1" x14ac:dyDescent="0.25"/>
    <row r="348" s="33" customFormat="1" ht="34.5" customHeight="1" x14ac:dyDescent="0.25"/>
    <row r="349" s="33" customFormat="1" ht="34.5" customHeight="1" x14ac:dyDescent="0.25"/>
    <row r="350" s="33" customFormat="1" ht="34.5" customHeight="1" x14ac:dyDescent="0.25"/>
    <row r="351" s="33" customFormat="1" ht="34.5" customHeight="1" x14ac:dyDescent="0.25"/>
    <row r="352" s="33" customFormat="1" ht="34.5" customHeight="1" x14ac:dyDescent="0.25"/>
    <row r="353" s="33" customFormat="1" ht="34.5" customHeight="1" x14ac:dyDescent="0.25"/>
    <row r="354" s="33" customFormat="1" ht="34.5" customHeight="1" x14ac:dyDescent="0.25"/>
    <row r="355" s="33" customFormat="1" ht="34.5" customHeight="1" x14ac:dyDescent="0.25"/>
    <row r="356" s="33" customFormat="1" ht="34.5" customHeight="1" x14ac:dyDescent="0.25"/>
    <row r="357" s="33" customFormat="1" ht="34.5" customHeight="1" x14ac:dyDescent="0.25"/>
    <row r="358" s="33" customFormat="1" ht="34.5" customHeight="1" x14ac:dyDescent="0.25"/>
    <row r="359" s="33" customFormat="1" ht="34.5" customHeight="1" x14ac:dyDescent="0.25"/>
    <row r="360" s="33" customFormat="1" ht="34.5" customHeight="1" x14ac:dyDescent="0.25"/>
    <row r="361" s="33" customFormat="1" ht="34.5" customHeight="1" x14ac:dyDescent="0.25"/>
    <row r="362" s="33" customFormat="1" ht="34.5" customHeight="1" x14ac:dyDescent="0.25"/>
    <row r="363" s="33" customFormat="1" ht="34.5" customHeight="1" x14ac:dyDescent="0.25"/>
    <row r="364" s="33" customFormat="1" ht="34.5" customHeight="1" x14ac:dyDescent="0.25"/>
    <row r="365" s="33" customFormat="1" ht="34.5" customHeight="1" x14ac:dyDescent="0.25"/>
    <row r="366" s="33" customFormat="1" ht="34.5" customHeight="1" x14ac:dyDescent="0.25"/>
    <row r="367" s="33" customFormat="1" ht="34.5" customHeight="1" x14ac:dyDescent="0.25"/>
    <row r="368" s="33" customFormat="1" ht="34.5" customHeight="1" x14ac:dyDescent="0.25"/>
    <row r="369" s="33" customFormat="1" ht="34.5" customHeight="1" x14ac:dyDescent="0.25"/>
    <row r="370" s="33" customFormat="1" ht="34.5" customHeight="1" x14ac:dyDescent="0.25"/>
    <row r="371" s="33" customFormat="1" ht="34.5" customHeight="1" x14ac:dyDescent="0.25"/>
    <row r="372" s="33" customFormat="1" ht="34.5" customHeight="1" x14ac:dyDescent="0.25"/>
    <row r="373" s="33" customFormat="1" ht="34.5" customHeight="1" x14ac:dyDescent="0.25"/>
    <row r="374" s="33" customFormat="1" ht="34.5" customHeight="1" x14ac:dyDescent="0.25"/>
    <row r="375" s="33" customFormat="1" ht="34.5" customHeight="1" x14ac:dyDescent="0.25"/>
    <row r="376" s="33" customFormat="1" ht="34.5" customHeight="1" x14ac:dyDescent="0.25"/>
    <row r="377" s="33" customFormat="1" ht="34.5" customHeight="1" x14ac:dyDescent="0.25"/>
    <row r="378" s="33" customFormat="1" ht="34.5" customHeight="1" x14ac:dyDescent="0.25"/>
    <row r="379" s="33" customFormat="1" ht="34.5" customHeight="1" x14ac:dyDescent="0.25"/>
    <row r="380" s="33" customFormat="1" ht="34.5" customHeight="1" x14ac:dyDescent="0.25"/>
    <row r="381" s="33" customFormat="1" ht="34.5" customHeight="1" x14ac:dyDescent="0.25"/>
    <row r="382" s="33" customFormat="1" ht="34.5" customHeight="1" x14ac:dyDescent="0.25"/>
    <row r="383" s="33" customFormat="1" ht="34.5" customHeight="1" x14ac:dyDescent="0.25"/>
    <row r="384" s="33" customFormat="1" ht="34.5" customHeight="1" x14ac:dyDescent="0.25"/>
    <row r="385" s="33" customFormat="1" ht="34.5" customHeight="1" x14ac:dyDescent="0.25"/>
    <row r="386" s="33" customFormat="1" ht="34.5" customHeight="1" x14ac:dyDescent="0.25"/>
    <row r="387" s="33" customFormat="1" ht="34.5" customHeight="1" x14ac:dyDescent="0.25"/>
    <row r="388" s="33" customFormat="1" ht="34.5" customHeight="1" x14ac:dyDescent="0.25"/>
    <row r="389" s="33" customFormat="1" ht="34.5" customHeight="1" x14ac:dyDescent="0.25"/>
    <row r="390" s="33" customFormat="1" ht="34.5" customHeight="1" x14ac:dyDescent="0.25"/>
    <row r="391" s="33" customFormat="1" ht="34.5" customHeight="1" x14ac:dyDescent="0.25"/>
    <row r="392" s="33" customFormat="1" ht="34.5" customHeight="1" x14ac:dyDescent="0.25"/>
    <row r="393" s="33" customFormat="1" ht="34.5" customHeight="1" x14ac:dyDescent="0.25"/>
    <row r="394" s="33" customFormat="1" ht="34.5" customHeight="1" x14ac:dyDescent="0.25"/>
    <row r="395" s="33" customFormat="1" ht="34.5" customHeight="1" x14ac:dyDescent="0.25"/>
    <row r="396" s="33" customFormat="1" ht="34.5" customHeight="1" x14ac:dyDescent="0.25"/>
    <row r="397" s="33" customFormat="1" ht="34.5" customHeight="1" x14ac:dyDescent="0.25"/>
    <row r="398" s="33" customFormat="1" ht="34.5" customHeight="1" x14ac:dyDescent="0.25"/>
    <row r="399" s="33" customFormat="1" ht="34.5" customHeight="1" x14ac:dyDescent="0.25"/>
    <row r="400" s="33" customFormat="1" ht="34.5" customHeight="1" x14ac:dyDescent="0.25"/>
    <row r="401" s="33" customFormat="1" ht="34.5" customHeight="1" x14ac:dyDescent="0.25"/>
    <row r="402" s="33" customFormat="1" ht="34.5" customHeight="1" x14ac:dyDescent="0.25"/>
    <row r="403" s="33" customFormat="1" ht="34.5" customHeight="1" x14ac:dyDescent="0.25"/>
    <row r="404" s="33" customFormat="1" ht="34.5" customHeight="1" x14ac:dyDescent="0.25"/>
    <row r="405" s="33" customFormat="1" ht="34.5" customHeight="1" x14ac:dyDescent="0.25"/>
    <row r="406" s="33" customFormat="1" ht="34.5" customHeight="1" x14ac:dyDescent="0.25"/>
    <row r="407" s="33" customFormat="1" ht="34.5" customHeight="1" x14ac:dyDescent="0.25"/>
    <row r="408" s="33" customFormat="1" ht="34.5" customHeight="1" x14ac:dyDescent="0.25"/>
    <row r="409" s="33" customFormat="1" ht="34.5" customHeight="1" x14ac:dyDescent="0.25"/>
    <row r="410" s="33" customFormat="1" ht="34.5" customHeight="1" x14ac:dyDescent="0.25"/>
    <row r="411" s="33" customFormat="1" ht="34.5" customHeight="1" x14ac:dyDescent="0.25"/>
    <row r="412" s="33" customFormat="1" ht="34.5" customHeight="1" x14ac:dyDescent="0.25"/>
    <row r="413" s="33" customFormat="1" ht="34.5" customHeight="1" x14ac:dyDescent="0.25"/>
    <row r="414" s="33" customFormat="1" ht="34.5" customHeight="1" x14ac:dyDescent="0.25"/>
    <row r="415" s="33" customFormat="1" ht="34.5" customHeight="1" x14ac:dyDescent="0.25"/>
    <row r="416" s="33" customFormat="1" ht="34.5" customHeight="1" x14ac:dyDescent="0.25"/>
    <row r="417" s="33" customFormat="1" ht="34.5" customHeight="1" x14ac:dyDescent="0.25"/>
    <row r="418" s="33" customFormat="1" ht="34.5" customHeight="1" x14ac:dyDescent="0.25"/>
    <row r="419" s="33" customFormat="1" ht="34.5" customHeight="1" x14ac:dyDescent="0.25"/>
    <row r="420" s="33" customFormat="1" ht="34.5" customHeight="1" x14ac:dyDescent="0.25"/>
    <row r="421" s="33" customFormat="1" ht="34.5" customHeight="1" x14ac:dyDescent="0.25"/>
    <row r="422" s="33" customFormat="1" ht="34.5" customHeight="1" x14ac:dyDescent="0.25"/>
    <row r="423" s="33" customFormat="1" ht="34.5" customHeight="1" x14ac:dyDescent="0.25"/>
    <row r="424" s="33" customFormat="1" ht="34.5" customHeight="1" x14ac:dyDescent="0.25"/>
    <row r="425" s="33" customFormat="1" ht="34.5" customHeight="1" x14ac:dyDescent="0.25"/>
    <row r="426" s="33" customFormat="1" ht="34.5" customHeight="1" x14ac:dyDescent="0.25"/>
    <row r="427" s="33" customFormat="1" ht="34.5" customHeight="1" x14ac:dyDescent="0.25"/>
    <row r="428" s="33" customFormat="1" ht="34.5" customHeight="1" x14ac:dyDescent="0.25"/>
    <row r="429" s="33" customFormat="1" ht="34.5" customHeight="1" x14ac:dyDescent="0.25"/>
    <row r="430" s="33" customFormat="1" ht="34.5" customHeight="1" x14ac:dyDescent="0.25"/>
    <row r="431" s="33" customFormat="1" ht="34.5" customHeight="1" x14ac:dyDescent="0.25"/>
    <row r="432" s="33" customFormat="1" ht="34.5" customHeight="1" x14ac:dyDescent="0.25"/>
    <row r="433" s="33" customFormat="1" ht="34.5" customHeight="1" x14ac:dyDescent="0.25"/>
    <row r="434" s="33" customFormat="1" ht="34.5" customHeight="1" x14ac:dyDescent="0.25"/>
    <row r="435" s="33" customFormat="1" ht="34.5" customHeight="1" x14ac:dyDescent="0.25"/>
    <row r="436" s="33" customFormat="1" ht="34.5" customHeight="1" x14ac:dyDescent="0.25"/>
    <row r="437" s="33" customFormat="1" ht="34.5" customHeight="1" x14ac:dyDescent="0.25"/>
    <row r="438" s="33" customFormat="1" ht="34.5" customHeight="1" x14ac:dyDescent="0.25"/>
    <row r="439" s="33" customFormat="1" ht="34.5" customHeight="1" x14ac:dyDescent="0.25"/>
    <row r="440" s="33" customFormat="1" ht="34.5" customHeight="1" x14ac:dyDescent="0.25"/>
    <row r="441" s="33" customFormat="1" ht="34.5" customHeight="1" x14ac:dyDescent="0.25"/>
    <row r="442" s="33" customFormat="1" ht="34.5" customHeight="1" x14ac:dyDescent="0.25"/>
    <row r="443" s="33" customFormat="1" ht="34.5" customHeight="1" x14ac:dyDescent="0.25"/>
    <row r="444" s="33" customFormat="1" ht="34.5" customHeight="1" x14ac:dyDescent="0.25"/>
    <row r="445" s="33" customFormat="1" ht="34.5" customHeight="1" x14ac:dyDescent="0.25"/>
    <row r="446" s="33" customFormat="1" ht="34.5" customHeight="1" x14ac:dyDescent="0.25"/>
    <row r="447" s="33" customFormat="1" ht="34.5" customHeight="1" x14ac:dyDescent="0.25"/>
    <row r="448" s="33" customFormat="1" ht="34.5" customHeight="1" x14ac:dyDescent="0.25"/>
    <row r="449" s="33" customFormat="1" ht="34.5" customHeight="1" x14ac:dyDescent="0.25"/>
    <row r="450" s="33" customFormat="1" ht="34.5" customHeight="1" x14ac:dyDescent="0.25"/>
    <row r="451" s="33" customFormat="1" ht="34.5" customHeight="1" x14ac:dyDescent="0.25"/>
    <row r="452" s="33" customFormat="1" ht="34.5" customHeight="1" x14ac:dyDescent="0.25"/>
    <row r="453" s="33" customFormat="1" ht="34.5" customHeight="1" x14ac:dyDescent="0.25"/>
    <row r="454" s="33" customFormat="1" ht="34.5" customHeight="1" x14ac:dyDescent="0.25"/>
    <row r="455" s="33" customFormat="1" ht="34.5" customHeight="1" x14ac:dyDescent="0.25"/>
    <row r="456" s="33" customFormat="1" ht="34.5" customHeight="1" x14ac:dyDescent="0.25"/>
    <row r="457" s="33" customFormat="1" ht="34.5" customHeight="1" x14ac:dyDescent="0.25"/>
    <row r="458" s="33" customFormat="1" ht="34.5" customHeight="1" x14ac:dyDescent="0.25"/>
    <row r="459" s="33" customFormat="1" ht="34.5" customHeight="1" x14ac:dyDescent="0.25"/>
    <row r="460" s="33" customFormat="1" ht="34.5" customHeight="1" x14ac:dyDescent="0.25"/>
    <row r="461" s="33" customFormat="1" ht="34.5" customHeight="1" x14ac:dyDescent="0.25"/>
    <row r="462" s="33" customFormat="1" ht="34.5" customHeight="1" x14ac:dyDescent="0.25"/>
    <row r="463" s="33" customFormat="1" ht="34.5" customHeight="1" x14ac:dyDescent="0.25"/>
    <row r="464" s="33" customFormat="1" ht="34.5" customHeight="1" x14ac:dyDescent="0.25"/>
    <row r="465" spans="1:9" s="33" customFormat="1" ht="34.5" customHeight="1" x14ac:dyDescent="0.25"/>
    <row r="466" spans="1:9" s="33" customFormat="1" ht="34.5" customHeight="1" x14ac:dyDescent="0.25"/>
    <row r="467" spans="1:9" s="33" customFormat="1" ht="34.5" customHeight="1" x14ac:dyDescent="0.25"/>
    <row r="468" spans="1:9" s="33" customFormat="1" ht="34.5" customHeight="1" x14ac:dyDescent="0.25"/>
    <row r="469" spans="1:9" s="33" customFormat="1" ht="34.5" customHeight="1" x14ac:dyDescent="0.25"/>
    <row r="470" spans="1:9" s="33" customFormat="1" ht="34.5" customHeight="1" x14ac:dyDescent="0.25"/>
    <row r="471" spans="1:9" s="33" customFormat="1" ht="34.5" customHeight="1" x14ac:dyDescent="0.25"/>
    <row r="472" spans="1:9" s="33" customFormat="1" ht="34.5" customHeight="1" x14ac:dyDescent="0.25"/>
    <row r="473" spans="1:9" s="33" customFormat="1" ht="34.5" customHeight="1" x14ac:dyDescent="0.25"/>
    <row r="474" spans="1:9" s="33" customFormat="1" ht="34.5" customHeight="1" x14ac:dyDescent="0.25"/>
    <row r="475" spans="1:9" s="33" customFormat="1" ht="34.5" customHeight="1" x14ac:dyDescent="0.25"/>
    <row r="476" spans="1:9" s="33" customFormat="1" ht="34.5" customHeight="1" x14ac:dyDescent="0.25"/>
    <row r="477" spans="1:9" s="33" customFormat="1" ht="34.5" customHeight="1" x14ac:dyDescent="0.25">
      <c r="A477" s="41" t="str">
        <f>IFERROR(IF(VLOOKUP(ROW()-17,'[8]DATA WP'!$M:$BG,22,FALSE)=0,"",VLOOKUP(ROW()-17,'[8]DATA WP'!$M:$BG,22,FALSE)),"")</f>
        <v/>
      </c>
      <c r="B477" s="41" t="str">
        <f>IF($A477="","",UPPER(VLOOKUP($A477,'[8]DATA WP'!$AH:$BG,2,FALSE)))</f>
        <v/>
      </c>
      <c r="C477" s="41" t="str">
        <f>SUBSTITUTE(IF($A477="","",UPPER(VLOOKUP($A477,'[8]DATA WP'!$AH:$BG,3,FALSE))),",","")</f>
        <v/>
      </c>
      <c r="D477" s="41" t="str">
        <f>IF($A477="","",VLOOKUP((VLOOKUP($A477,'[8]DATA WP'!$AH:$BG,5,FALSE)),'[8]4. Dimension Matrix'!$H$20:$I$24,2,FALSE))</f>
        <v/>
      </c>
      <c r="E477" s="42" t="str">
        <f>IF($A477="","",VLOOKUP(VLOOKUP($A477,'[8]DATA WP'!$AH:$BG,12,FALSE),'[8]2. Imprints Matrix'!$A:$E,4,FALSE))</f>
        <v/>
      </c>
      <c r="F477" s="43" t="str">
        <f>IF($A477="","",VLOOKUP($A477,'[8]DATA WP'!$AH:$BG,4,FALSE))</f>
        <v/>
      </c>
      <c r="G477" s="42" t="str">
        <f>IFERROR(IF(VLOOKUP($A477,'[8]DATA WP'!$AH:$BG,15,FALSE)="YES","FIRM",IF(VLOOKUP($A477,'[8]DATA WP'!$AH:$BG,15,FALSE)="NO","SOR")),"")</f>
        <v/>
      </c>
      <c r="H477" s="44"/>
      <c r="I477" s="44"/>
    </row>
    <row r="478" spans="1:9" s="33" customFormat="1" ht="34.5" customHeight="1" x14ac:dyDescent="0.25">
      <c r="A478" s="41" t="str">
        <f>IFERROR(IF(VLOOKUP(ROW()-17,'[8]DATA WP'!$M:$BG,22,FALSE)=0,"",VLOOKUP(ROW()-17,'[8]DATA WP'!$M:$BG,22,FALSE)),"")</f>
        <v/>
      </c>
      <c r="B478" s="41" t="str">
        <f>IF($A478="","",UPPER(VLOOKUP($A478,'[8]DATA WP'!$AH:$BG,2,FALSE)))</f>
        <v/>
      </c>
      <c r="C478" s="41" t="str">
        <f>SUBSTITUTE(IF($A478="","",UPPER(VLOOKUP($A478,'[8]DATA WP'!$AH:$BG,3,FALSE))),",","")</f>
        <v/>
      </c>
      <c r="D478" s="41" t="str">
        <f>IF($A478="","",VLOOKUP((VLOOKUP($A478,'[8]DATA WP'!$AH:$BG,5,FALSE)),'[8]4. Dimension Matrix'!$H$20:$I$24,2,FALSE))</f>
        <v/>
      </c>
      <c r="E478" s="42" t="str">
        <f>IF($A478="","",VLOOKUP(VLOOKUP($A478,'[8]DATA WP'!$AH:$BG,12,FALSE),'[8]2. Imprints Matrix'!$A:$E,4,FALSE))</f>
        <v/>
      </c>
      <c r="F478" s="43" t="str">
        <f>IF($A478="","",VLOOKUP($A478,'[8]DATA WP'!$AH:$BG,4,FALSE))</f>
        <v/>
      </c>
      <c r="G478" s="42" t="str">
        <f>IFERROR(IF(VLOOKUP($A478,'[8]DATA WP'!$AH:$BG,15,FALSE)="YES","FIRM",IF(VLOOKUP($A478,'[8]DATA WP'!$AH:$BG,15,FALSE)="NO","SOR")),"")</f>
        <v/>
      </c>
      <c r="H478" s="44"/>
      <c r="I478" s="44"/>
    </row>
    <row r="479" spans="1:9" s="33" customFormat="1" ht="34.5" customHeight="1" x14ac:dyDescent="0.25">
      <c r="A479" s="41" t="str">
        <f>IFERROR(IF(VLOOKUP(ROW()-17,'[8]DATA WP'!$M:$BG,22,FALSE)=0,"",VLOOKUP(ROW()-17,'[8]DATA WP'!$M:$BG,22,FALSE)),"")</f>
        <v/>
      </c>
      <c r="B479" s="41" t="str">
        <f>IF($A479="","",UPPER(VLOOKUP($A479,'[8]DATA WP'!$AH:$BG,2,FALSE)))</f>
        <v/>
      </c>
      <c r="C479" s="41" t="str">
        <f>SUBSTITUTE(IF($A479="","",UPPER(VLOOKUP($A479,'[8]DATA WP'!$AH:$BG,3,FALSE))),",","")</f>
        <v/>
      </c>
      <c r="D479" s="41" t="str">
        <f>IF($A479="","",VLOOKUP((VLOOKUP($A479,'[8]DATA WP'!$AH:$BG,5,FALSE)),'[8]4. Dimension Matrix'!$H$20:$I$24,2,FALSE))</f>
        <v/>
      </c>
      <c r="E479" s="42" t="str">
        <f>IF($A479="","",VLOOKUP(VLOOKUP($A479,'[8]DATA WP'!$AH:$BG,12,FALSE),'[8]2. Imprints Matrix'!$A:$E,4,FALSE))</f>
        <v/>
      </c>
      <c r="F479" s="43" t="str">
        <f>IF($A479="","",VLOOKUP($A479,'[8]DATA WP'!$AH:$BG,4,FALSE))</f>
        <v/>
      </c>
      <c r="G479" s="42" t="str">
        <f>IFERROR(IF(VLOOKUP($A479,'[8]DATA WP'!$AH:$BG,15,FALSE)="YES","FIRM",IF(VLOOKUP($A479,'[8]DATA WP'!$AH:$BG,15,FALSE)="NO","SOR")),"")</f>
        <v/>
      </c>
      <c r="H479" s="44"/>
      <c r="I479" s="44"/>
    </row>
    <row r="480" spans="1:9" s="33" customFormat="1" ht="34.5" customHeight="1" x14ac:dyDescent="0.25">
      <c r="A480" s="41" t="str">
        <f>IFERROR(IF(VLOOKUP(ROW()-17,'[8]DATA WP'!$M:$BG,22,FALSE)=0,"",VLOOKUP(ROW()-17,'[8]DATA WP'!$M:$BG,22,FALSE)),"")</f>
        <v/>
      </c>
      <c r="B480" s="41" t="str">
        <f>IF($A480="","",UPPER(VLOOKUP($A480,'[8]DATA WP'!$AH:$BG,2,FALSE)))</f>
        <v/>
      </c>
      <c r="C480" s="41" t="str">
        <f>SUBSTITUTE(IF($A480="","",UPPER(VLOOKUP($A480,'[8]DATA WP'!$AH:$BG,3,FALSE))),",","")</f>
        <v/>
      </c>
      <c r="D480" s="41" t="str">
        <f>IF($A480="","",VLOOKUP((VLOOKUP($A480,'[8]DATA WP'!$AH:$BG,5,FALSE)),'[8]4. Dimension Matrix'!$H$20:$I$24,2,FALSE))</f>
        <v/>
      </c>
      <c r="E480" s="42" t="str">
        <f>IF($A480="","",VLOOKUP(VLOOKUP($A480,'[8]DATA WP'!$AH:$BG,12,FALSE),'[8]2. Imprints Matrix'!$A:$E,4,FALSE))</f>
        <v/>
      </c>
      <c r="F480" s="43" t="str">
        <f>IF($A480="","",VLOOKUP($A480,'[8]DATA WP'!$AH:$BG,4,FALSE))</f>
        <v/>
      </c>
      <c r="G480" s="42" t="str">
        <f>IFERROR(IF(VLOOKUP($A480,'[8]DATA WP'!$AH:$BG,15,FALSE)="YES","FIRM",IF(VLOOKUP($A480,'[8]DATA WP'!$AH:$BG,15,FALSE)="NO","SOR")),"")</f>
        <v/>
      </c>
      <c r="H480" s="44"/>
      <c r="I480" s="44"/>
    </row>
    <row r="481" spans="1:9" s="33" customFormat="1" ht="34.5" customHeight="1" x14ac:dyDescent="0.25">
      <c r="A481" s="41" t="str">
        <f>IFERROR(IF(VLOOKUP(ROW()-17,'[8]DATA WP'!$M:$BG,22,FALSE)=0,"",VLOOKUP(ROW()-17,'[8]DATA WP'!$M:$BG,22,FALSE)),"")</f>
        <v/>
      </c>
      <c r="B481" s="41" t="str">
        <f>IF($A481="","",UPPER(VLOOKUP($A481,'[8]DATA WP'!$AH:$BG,2,FALSE)))</f>
        <v/>
      </c>
      <c r="C481" s="41" t="str">
        <f>SUBSTITUTE(IF($A481="","",UPPER(VLOOKUP($A481,'[8]DATA WP'!$AH:$BG,3,FALSE))),",","")</f>
        <v/>
      </c>
      <c r="D481" s="41" t="str">
        <f>IF($A481="","",VLOOKUP((VLOOKUP($A481,'[8]DATA WP'!$AH:$BG,5,FALSE)),'[8]4. Dimension Matrix'!$H$20:$I$24,2,FALSE))</f>
        <v/>
      </c>
      <c r="E481" s="42" t="str">
        <f>IF($A481="","",VLOOKUP(VLOOKUP($A481,'[8]DATA WP'!$AH:$BG,12,FALSE),'[8]2. Imprints Matrix'!$A:$E,4,FALSE))</f>
        <v/>
      </c>
      <c r="F481" s="43" t="str">
        <f>IF($A481="","",VLOOKUP($A481,'[8]DATA WP'!$AH:$BG,4,FALSE))</f>
        <v/>
      </c>
      <c r="G481" s="42" t="str">
        <f>IFERROR(IF(VLOOKUP($A481,'[8]DATA WP'!$AH:$BG,15,FALSE)="YES","FIRM",IF(VLOOKUP($A481,'[8]DATA WP'!$AH:$BG,15,FALSE)="NO","SOR")),"")</f>
        <v/>
      </c>
      <c r="H481" s="44"/>
      <c r="I481" s="44"/>
    </row>
    <row r="482" spans="1:9" s="33" customFormat="1" ht="34.5" customHeight="1" x14ac:dyDescent="0.25">
      <c r="A482" s="41" t="str">
        <f>IFERROR(IF(VLOOKUP(ROW()-17,'[8]DATA WP'!$M:$BG,22,FALSE)=0,"",VLOOKUP(ROW()-17,'[8]DATA WP'!$M:$BG,22,FALSE)),"")</f>
        <v/>
      </c>
      <c r="B482" s="41" t="str">
        <f>IF($A482="","",UPPER(VLOOKUP($A482,'[8]DATA WP'!$AH:$BG,2,FALSE)))</f>
        <v/>
      </c>
      <c r="C482" s="41" t="str">
        <f>SUBSTITUTE(IF($A482="","",UPPER(VLOOKUP($A482,'[8]DATA WP'!$AH:$BG,3,FALSE))),",","")</f>
        <v/>
      </c>
      <c r="D482" s="41" t="str">
        <f>IF($A482="","",VLOOKUP((VLOOKUP($A482,'[8]DATA WP'!$AH:$BG,5,FALSE)),'[8]4. Dimension Matrix'!$H$20:$I$24,2,FALSE))</f>
        <v/>
      </c>
      <c r="E482" s="42" t="str">
        <f>IF($A482="","",VLOOKUP(VLOOKUP($A482,'[8]DATA WP'!$AH:$BG,12,FALSE),'[8]2. Imprints Matrix'!$A:$E,4,FALSE))</f>
        <v/>
      </c>
      <c r="F482" s="43" t="str">
        <f>IF($A482="","",VLOOKUP($A482,'[8]DATA WP'!$AH:$BG,4,FALSE))</f>
        <v/>
      </c>
      <c r="G482" s="42" t="str">
        <f>IFERROR(IF(VLOOKUP($A482,'[8]DATA WP'!$AH:$BG,15,FALSE)="YES","FIRM",IF(VLOOKUP($A482,'[8]DATA WP'!$AH:$BG,15,FALSE)="NO","SOR")),"")</f>
        <v/>
      </c>
      <c r="H482" s="44"/>
      <c r="I482" s="44"/>
    </row>
    <row r="483" spans="1:9" s="33" customFormat="1" ht="34.5" customHeight="1" x14ac:dyDescent="0.25">
      <c r="A483" s="41" t="str">
        <f>IFERROR(IF(VLOOKUP(ROW()-17,'[8]DATA WP'!$M:$BG,22,FALSE)=0,"",VLOOKUP(ROW()-17,'[8]DATA WP'!$M:$BG,22,FALSE)),"")</f>
        <v/>
      </c>
      <c r="B483" s="41" t="str">
        <f>IF($A483="","",UPPER(VLOOKUP($A483,'[8]DATA WP'!$AH:$BG,2,FALSE)))</f>
        <v/>
      </c>
      <c r="C483" s="41" t="str">
        <f>SUBSTITUTE(IF($A483="","",UPPER(VLOOKUP($A483,'[8]DATA WP'!$AH:$BG,3,FALSE))),",","")</f>
        <v/>
      </c>
      <c r="D483" s="41" t="str">
        <f>IF($A483="","",VLOOKUP((VLOOKUP($A483,'[8]DATA WP'!$AH:$BG,5,FALSE)),'[8]4. Dimension Matrix'!$H$20:$I$24,2,FALSE))</f>
        <v/>
      </c>
      <c r="E483" s="42" t="str">
        <f>IF($A483="","",VLOOKUP(VLOOKUP($A483,'[8]DATA WP'!$AH:$BG,12,FALSE),'[8]2. Imprints Matrix'!$A:$E,4,FALSE))</f>
        <v/>
      </c>
      <c r="F483" s="43" t="str">
        <f>IF($A483="","",VLOOKUP($A483,'[8]DATA WP'!$AH:$BG,4,FALSE))</f>
        <v/>
      </c>
      <c r="G483" s="42" t="str">
        <f>IFERROR(IF(VLOOKUP($A483,'[8]DATA WP'!$AH:$BG,15,FALSE)="YES","FIRM",IF(VLOOKUP($A483,'[8]DATA WP'!$AH:$BG,15,FALSE)="NO","SOR")),"")</f>
        <v/>
      </c>
      <c r="H483" s="44"/>
      <c r="I483" s="44"/>
    </row>
    <row r="484" spans="1:9" s="33" customFormat="1" ht="34.5" customHeight="1" x14ac:dyDescent="0.25">
      <c r="A484" s="41" t="str">
        <f>IFERROR(IF(VLOOKUP(ROW()-17,'[8]DATA WP'!$M:$BG,22,FALSE)=0,"",VLOOKUP(ROW()-17,'[8]DATA WP'!$M:$BG,22,FALSE)),"")</f>
        <v/>
      </c>
      <c r="B484" s="41" t="str">
        <f>IF($A484="","",UPPER(VLOOKUP($A484,'[8]DATA WP'!$AH:$BG,2,FALSE)))</f>
        <v/>
      </c>
      <c r="C484" s="41" t="str">
        <f>SUBSTITUTE(IF($A484="","",UPPER(VLOOKUP($A484,'[8]DATA WP'!$AH:$BG,3,FALSE))),",","")</f>
        <v/>
      </c>
      <c r="D484" s="41" t="str">
        <f>IF($A484="","",VLOOKUP((VLOOKUP($A484,'[8]DATA WP'!$AH:$BG,5,FALSE)),'[8]4. Dimension Matrix'!$H$20:$I$24,2,FALSE))</f>
        <v/>
      </c>
      <c r="E484" s="42" t="str">
        <f>IF($A484="","",VLOOKUP(VLOOKUP($A484,'[8]DATA WP'!$AH:$BG,12,FALSE),'[8]2. Imprints Matrix'!$A:$E,4,FALSE))</f>
        <v/>
      </c>
      <c r="F484" s="43" t="str">
        <f>IF($A484="","",VLOOKUP($A484,'[8]DATA WP'!$AH:$BG,4,FALSE))</f>
        <v/>
      </c>
      <c r="G484" s="42" t="str">
        <f>IFERROR(IF(VLOOKUP($A484,'[8]DATA WP'!$AH:$BG,15,FALSE)="YES","FIRM",IF(VLOOKUP($A484,'[8]DATA WP'!$AH:$BG,15,FALSE)="NO","SOR")),"")</f>
        <v/>
      </c>
      <c r="H484" s="44"/>
      <c r="I484" s="44"/>
    </row>
    <row r="485" spans="1:9" s="33" customFormat="1" ht="34.5" customHeight="1" x14ac:dyDescent="0.25">
      <c r="A485" s="41" t="str">
        <f>IFERROR(IF(VLOOKUP(ROW()-17,'[8]DATA WP'!$M:$BG,22,FALSE)=0,"",VLOOKUP(ROW()-17,'[8]DATA WP'!$M:$BG,22,FALSE)),"")</f>
        <v/>
      </c>
      <c r="B485" s="41" t="str">
        <f>IF($A485="","",UPPER(VLOOKUP($A485,'[8]DATA WP'!$AH:$BG,2,FALSE)))</f>
        <v/>
      </c>
      <c r="C485" s="41" t="str">
        <f>SUBSTITUTE(IF($A485="","",UPPER(VLOOKUP($A485,'[8]DATA WP'!$AH:$BG,3,FALSE))),",","")</f>
        <v/>
      </c>
      <c r="D485" s="41" t="str">
        <f>IF($A485="","",VLOOKUP((VLOOKUP($A485,'[8]DATA WP'!$AH:$BG,5,FALSE)),'[8]4. Dimension Matrix'!$H$20:$I$24,2,FALSE))</f>
        <v/>
      </c>
      <c r="E485" s="42" t="str">
        <f>IF($A485="","",VLOOKUP(VLOOKUP($A485,'[8]DATA WP'!$AH:$BG,12,FALSE),'[8]2. Imprints Matrix'!$A:$E,4,FALSE))</f>
        <v/>
      </c>
      <c r="F485" s="43" t="str">
        <f>IF($A485="","",VLOOKUP($A485,'[8]DATA WP'!$AH:$BG,4,FALSE))</f>
        <v/>
      </c>
      <c r="G485" s="42" t="str">
        <f>IFERROR(IF(VLOOKUP($A485,'[8]DATA WP'!$AH:$BG,15,FALSE)="YES","FIRM",IF(VLOOKUP($A485,'[8]DATA WP'!$AH:$BG,15,FALSE)="NO","SOR")),"")</f>
        <v/>
      </c>
      <c r="H485" s="44"/>
      <c r="I485" s="44"/>
    </row>
    <row r="486" spans="1:9" s="33" customFormat="1" ht="34.5" customHeight="1" x14ac:dyDescent="0.25">
      <c r="A486" s="41" t="str">
        <f>IFERROR(IF(VLOOKUP(ROW()-17,'[8]DATA WP'!$M:$BG,22,FALSE)=0,"",VLOOKUP(ROW()-17,'[8]DATA WP'!$M:$BG,22,FALSE)),"")</f>
        <v/>
      </c>
      <c r="B486" s="41" t="str">
        <f>IF($A486="","",UPPER(VLOOKUP($A486,'[8]DATA WP'!$AH:$BG,2,FALSE)))</f>
        <v/>
      </c>
      <c r="C486" s="41" t="str">
        <f>SUBSTITUTE(IF($A486="","",UPPER(VLOOKUP($A486,'[8]DATA WP'!$AH:$BG,3,FALSE))),",","")</f>
        <v/>
      </c>
      <c r="D486" s="41" t="str">
        <f>IF($A486="","",VLOOKUP((VLOOKUP($A486,'[8]DATA WP'!$AH:$BG,5,FALSE)),'[8]4. Dimension Matrix'!$H$20:$I$24,2,FALSE))</f>
        <v/>
      </c>
      <c r="E486" s="42" t="str">
        <f>IF($A486="","",VLOOKUP(VLOOKUP($A486,'[8]DATA WP'!$AH:$BG,12,FALSE),'[8]2. Imprints Matrix'!$A:$E,4,FALSE))</f>
        <v/>
      </c>
      <c r="F486" s="43" t="str">
        <f>IF($A486="","",VLOOKUP($A486,'[8]DATA WP'!$AH:$BG,4,FALSE))</f>
        <v/>
      </c>
      <c r="G486" s="42" t="str">
        <f>IFERROR(IF(VLOOKUP($A486,'[8]DATA WP'!$AH:$BG,15,FALSE)="YES","FIRM",IF(VLOOKUP($A486,'[8]DATA WP'!$AH:$BG,15,FALSE)="NO","SOR")),"")</f>
        <v/>
      </c>
      <c r="H486" s="44"/>
      <c r="I486" s="44"/>
    </row>
    <row r="487" spans="1:9" s="33" customFormat="1" ht="34.5" customHeight="1" x14ac:dyDescent="0.25">
      <c r="A487" s="41" t="str">
        <f>IFERROR(IF(VLOOKUP(ROW()-17,'[8]DATA WP'!$M:$BG,22,FALSE)=0,"",VLOOKUP(ROW()-17,'[8]DATA WP'!$M:$BG,22,FALSE)),"")</f>
        <v/>
      </c>
      <c r="B487" s="41" t="str">
        <f>IF($A487="","",UPPER(VLOOKUP($A487,'[8]DATA WP'!$AH:$BG,2,FALSE)))</f>
        <v/>
      </c>
      <c r="C487" s="41" t="str">
        <f>SUBSTITUTE(IF($A487="","",UPPER(VLOOKUP($A487,'[8]DATA WP'!$AH:$BG,3,FALSE))),",","")</f>
        <v/>
      </c>
      <c r="D487" s="41" t="str">
        <f>IF($A487="","",VLOOKUP((VLOOKUP($A487,'[8]DATA WP'!$AH:$BG,5,FALSE)),'[8]4. Dimension Matrix'!$H$20:$I$24,2,FALSE))</f>
        <v/>
      </c>
      <c r="E487" s="42" t="str">
        <f>IF($A487="","",VLOOKUP(VLOOKUP($A487,'[8]DATA WP'!$AH:$BG,12,FALSE),'[8]2. Imprints Matrix'!$A:$E,4,FALSE))</f>
        <v/>
      </c>
      <c r="F487" s="43" t="str">
        <f>IF($A487="","",VLOOKUP($A487,'[8]DATA WP'!$AH:$BG,4,FALSE))</f>
        <v/>
      </c>
      <c r="G487" s="42" t="str">
        <f>IFERROR(IF(VLOOKUP($A487,'[8]DATA WP'!$AH:$BG,15,FALSE)="YES","FIRM",IF(VLOOKUP($A487,'[8]DATA WP'!$AH:$BG,15,FALSE)="NO","SOR")),"")</f>
        <v/>
      </c>
      <c r="H487" s="44"/>
      <c r="I487" s="44"/>
    </row>
    <row r="488" spans="1:9" s="33" customFormat="1" ht="34.5" customHeight="1" x14ac:dyDescent="0.25">
      <c r="A488" s="41" t="str">
        <f>IFERROR(IF(VLOOKUP(ROW()-17,'[8]DATA WP'!$M:$BG,22,FALSE)=0,"",VLOOKUP(ROW()-17,'[8]DATA WP'!$M:$BG,22,FALSE)),"")</f>
        <v/>
      </c>
      <c r="B488" s="41" t="str">
        <f>IF($A488="","",UPPER(VLOOKUP($A488,'[8]DATA WP'!$AH:$BG,2,FALSE)))</f>
        <v/>
      </c>
      <c r="C488" s="41" t="str">
        <f>SUBSTITUTE(IF($A488="","",UPPER(VLOOKUP($A488,'[8]DATA WP'!$AH:$BG,3,FALSE))),",","")</f>
        <v/>
      </c>
      <c r="D488" s="41" t="str">
        <f>IF($A488="","",VLOOKUP((VLOOKUP($A488,'[8]DATA WP'!$AH:$BG,5,FALSE)),'[8]4. Dimension Matrix'!$H$20:$I$24,2,FALSE))</f>
        <v/>
      </c>
      <c r="E488" s="42" t="str">
        <f>IF($A488="","",VLOOKUP(VLOOKUP($A488,'[8]DATA WP'!$AH:$BG,12,FALSE),'[8]2. Imprints Matrix'!$A:$E,4,FALSE))</f>
        <v/>
      </c>
      <c r="F488" s="43" t="str">
        <f>IF($A488="","",VLOOKUP($A488,'[8]DATA WP'!$AH:$BG,4,FALSE))</f>
        <v/>
      </c>
      <c r="G488" s="42" t="str">
        <f>IFERROR(IF(VLOOKUP($A488,'[8]DATA WP'!$AH:$BG,15,FALSE)="YES","FIRM",IF(VLOOKUP($A488,'[8]DATA WP'!$AH:$BG,15,FALSE)="NO","SOR")),"")</f>
        <v/>
      </c>
      <c r="H488" s="44"/>
      <c r="I488" s="44"/>
    </row>
    <row r="489" spans="1:9" s="33" customFormat="1" ht="34.5" customHeight="1" x14ac:dyDescent="0.25">
      <c r="A489" s="41" t="str">
        <f>IFERROR(IF(VLOOKUP(ROW()-17,'[8]DATA WP'!$M:$BG,22,FALSE)=0,"",VLOOKUP(ROW()-17,'[8]DATA WP'!$M:$BG,22,FALSE)),"")</f>
        <v/>
      </c>
      <c r="B489" s="41" t="str">
        <f>IF($A489="","",UPPER(VLOOKUP($A489,'[8]DATA WP'!$AH:$BG,2,FALSE)))</f>
        <v/>
      </c>
      <c r="C489" s="41" t="str">
        <f>SUBSTITUTE(IF($A489="","",UPPER(VLOOKUP($A489,'[8]DATA WP'!$AH:$BG,3,FALSE))),",","")</f>
        <v/>
      </c>
      <c r="D489" s="41" t="str">
        <f>IF($A489="","",VLOOKUP((VLOOKUP($A489,'[8]DATA WP'!$AH:$BG,5,FALSE)),'[8]4. Dimension Matrix'!$H$20:$I$24,2,FALSE))</f>
        <v/>
      </c>
      <c r="E489" s="42" t="str">
        <f>IF($A489="","",VLOOKUP(VLOOKUP($A489,'[8]DATA WP'!$AH:$BG,12,FALSE),'[8]2. Imprints Matrix'!$A:$E,4,FALSE))</f>
        <v/>
      </c>
      <c r="F489" s="43" t="str">
        <f>IF($A489="","",VLOOKUP($A489,'[8]DATA WP'!$AH:$BG,4,FALSE))</f>
        <v/>
      </c>
      <c r="G489" s="42" t="str">
        <f>IFERROR(IF(VLOOKUP($A489,'[8]DATA WP'!$AH:$BG,15,FALSE)="YES","FIRM",IF(VLOOKUP($A489,'[8]DATA WP'!$AH:$BG,15,FALSE)="NO","SOR")),"")</f>
        <v/>
      </c>
      <c r="H489" s="44"/>
      <c r="I489" s="44"/>
    </row>
    <row r="490" spans="1:9" s="33" customFormat="1" ht="34.5" customHeight="1" x14ac:dyDescent="0.25">
      <c r="A490" s="41" t="str">
        <f>IFERROR(IF(VLOOKUP(ROW()-17,'[8]DATA WP'!$M:$BG,22,FALSE)=0,"",VLOOKUP(ROW()-17,'[8]DATA WP'!$M:$BG,22,FALSE)),"")</f>
        <v/>
      </c>
      <c r="B490" s="41" t="str">
        <f>IF($A490="","",UPPER(VLOOKUP($A490,'[8]DATA WP'!$AH:$BG,2,FALSE)))</f>
        <v/>
      </c>
      <c r="C490" s="41" t="str">
        <f>SUBSTITUTE(IF($A490="","",UPPER(VLOOKUP($A490,'[8]DATA WP'!$AH:$BG,3,FALSE))),",","")</f>
        <v/>
      </c>
      <c r="D490" s="41" t="str">
        <f>IF($A490="","",VLOOKUP((VLOOKUP($A490,'[8]DATA WP'!$AH:$BG,5,FALSE)),'[8]4. Dimension Matrix'!$H$20:$I$24,2,FALSE))</f>
        <v/>
      </c>
      <c r="E490" s="42" t="str">
        <f>IF($A490="","",VLOOKUP(VLOOKUP($A490,'[8]DATA WP'!$AH:$BG,12,FALSE),'[8]2. Imprints Matrix'!$A:$E,4,FALSE))</f>
        <v/>
      </c>
      <c r="F490" s="43" t="str">
        <f>IF($A490="","",VLOOKUP($A490,'[8]DATA WP'!$AH:$BG,4,FALSE))</f>
        <v/>
      </c>
      <c r="G490" s="42" t="str">
        <f>IFERROR(IF(VLOOKUP($A490,'[8]DATA WP'!$AH:$BG,15,FALSE)="YES","FIRM",IF(VLOOKUP($A490,'[8]DATA WP'!$AH:$BG,15,FALSE)="NO","SOR")),"")</f>
        <v/>
      </c>
      <c r="H490" s="44"/>
      <c r="I490" s="44"/>
    </row>
    <row r="491" spans="1:9" s="33" customFormat="1" ht="34.5" customHeight="1" x14ac:dyDescent="0.25">
      <c r="A491" s="41" t="str">
        <f>IFERROR(IF(VLOOKUP(ROW()-17,'[8]DATA WP'!$M:$BG,22,FALSE)=0,"",VLOOKUP(ROW()-17,'[8]DATA WP'!$M:$BG,22,FALSE)),"")</f>
        <v/>
      </c>
      <c r="B491" s="41" t="str">
        <f>IF($A491="","",UPPER(VLOOKUP($A491,'[8]DATA WP'!$AH:$BG,2,FALSE)))</f>
        <v/>
      </c>
      <c r="C491" s="41" t="str">
        <f>SUBSTITUTE(IF($A491="","",UPPER(VLOOKUP($A491,'[8]DATA WP'!$AH:$BG,3,FALSE))),",","")</f>
        <v/>
      </c>
      <c r="D491" s="41" t="str">
        <f>IF($A491="","",VLOOKUP((VLOOKUP($A491,'[8]DATA WP'!$AH:$BG,5,FALSE)),'[8]4. Dimension Matrix'!$H$20:$I$24,2,FALSE))</f>
        <v/>
      </c>
      <c r="E491" s="42" t="str">
        <f>IF($A491="","",VLOOKUP(VLOOKUP($A491,'[8]DATA WP'!$AH:$BG,12,FALSE),'[8]2. Imprints Matrix'!$A:$E,4,FALSE))</f>
        <v/>
      </c>
      <c r="F491" s="43" t="str">
        <f>IF($A491="","",VLOOKUP($A491,'[8]DATA WP'!$AH:$BG,4,FALSE))</f>
        <v/>
      </c>
      <c r="G491" s="42" t="str">
        <f>IFERROR(IF(VLOOKUP($A491,'[8]DATA WP'!$AH:$BG,15,FALSE)="YES","FIRM",IF(VLOOKUP($A491,'[8]DATA WP'!$AH:$BG,15,FALSE)="NO","SOR")),"")</f>
        <v/>
      </c>
      <c r="H491" s="44"/>
      <c r="I491" s="44"/>
    </row>
  </sheetData>
  <autoFilter ref="A17:I186" xr:uid="{00000000-0009-0000-0000-000000000000}">
    <sortState xmlns:xlrd2="http://schemas.microsoft.com/office/spreadsheetml/2017/richdata2" ref="A18:I163">
      <sortCondition ref="I17:I163"/>
    </sortState>
  </autoFilter>
  <mergeCells count="2">
    <mergeCell ref="A2:I2"/>
    <mergeCell ref="A13:I15"/>
  </mergeCells>
  <conditionalFormatting sqref="I18:I32 A85:G85 D22:D23 A84:D84 A88:G103 A86:D87 F86:G87 A25:G32 C33:E33 E120:E121 E123:E126 E134 A19:B24 F19:G24 A139:G185 F84:G84 I139:I185 I84:I103 A18:H18 B477:H491">
    <cfRule type="cellIs" dxfId="12" priority="60" stopIfTrue="1" operator="equal">
      <formula>""</formula>
    </cfRule>
  </conditionalFormatting>
  <conditionalFormatting sqref="C19:E21 H19:H186">
    <cfRule type="cellIs" dxfId="11" priority="59" stopIfTrue="1" operator="equal">
      <formula>""</formula>
    </cfRule>
  </conditionalFormatting>
  <conditionalFormatting sqref="A477:A491 I477:I491">
    <cfRule type="cellIs" dxfId="10" priority="58" stopIfTrue="1" operator="equal">
      <formula>""</formula>
    </cfRule>
  </conditionalFormatting>
  <conditionalFormatting sqref="C22:C23">
    <cfRule type="cellIs" dxfId="9" priority="18" stopIfTrue="1" operator="equal">
      <formula>""</formula>
    </cfRule>
  </conditionalFormatting>
  <conditionalFormatting sqref="E22:E23">
    <cfRule type="cellIs" dxfId="8" priority="13" stopIfTrue="1" operator="equal">
      <formula>""</formula>
    </cfRule>
  </conditionalFormatting>
  <conditionalFormatting sqref="A83:D83 F83:G83 E83:E84 E86:E87 A33:B33 F33:G33 A34:G82 I33:I83">
    <cfRule type="cellIs" dxfId="7" priority="12" stopIfTrue="1" operator="equal">
      <formula>""</formula>
    </cfRule>
  </conditionalFormatting>
  <conditionalFormatting sqref="A104:G107 E108 E110 I104:I107">
    <cfRule type="cellIs" dxfId="6" priority="10" stopIfTrue="1" operator="equal">
      <formula>""</formula>
    </cfRule>
  </conditionalFormatting>
  <conditionalFormatting sqref="A109:G109 A108:D108 F108:G108 A110:D110 F110:G110 A122:G122 A120:D121 F119:G121 A127:G133 A123:D126 F123:G126 A135:G138 A134:D134 F134:G134 A111:G118 A119:B119 I108:I138">
    <cfRule type="cellIs" dxfId="5" priority="9" stopIfTrue="1" operator="equal">
      <formula>""</formula>
    </cfRule>
  </conditionalFormatting>
  <conditionalFormatting sqref="A186:G186 I186">
    <cfRule type="cellIs" dxfId="4" priority="6" stopIfTrue="1" operator="equal">
      <formula>""</formula>
    </cfRule>
  </conditionalFormatting>
  <conditionalFormatting sqref="D24">
    <cfRule type="cellIs" dxfId="3" priority="5" stopIfTrue="1" operator="equal">
      <formula>""</formula>
    </cfRule>
  </conditionalFormatting>
  <conditionalFormatting sqref="C24">
    <cfRule type="cellIs" dxfId="2" priority="4" stopIfTrue="1" operator="equal">
      <formula>""</formula>
    </cfRule>
  </conditionalFormatting>
  <conditionalFormatting sqref="E24">
    <cfRule type="cellIs" dxfId="1" priority="3" stopIfTrue="1" operator="equal">
      <formula>""</formula>
    </cfRule>
  </conditionalFormatting>
  <conditionalFormatting sqref="C119:E119">
    <cfRule type="cellIs" dxfId="0" priority="2" stopIfTrue="1" operator="equal">
      <formula>""</formula>
    </cfRule>
  </conditionalFormatting>
  <pageMargins left="0.23622047244094491" right="0.23622047244094491" top="0.74803149606299213" bottom="0.74803149606299213" header="0.31496062992125984" footer="0.31496062992125984"/>
  <pageSetup paperSize="9" scale="61"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2020-08-04T04:11:01Z</dcterms:modified>
</cp:coreProperties>
</file>